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9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0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31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3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33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34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35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36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37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38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39.xml" ContentType="application/vnd.openxmlformats-officedocument.drawingml.chart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40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41.xml" ContentType="application/vnd.openxmlformats-officedocument.drawingml.chart+xml"/>
  <Override PartName="/xl/drawings/drawing63.xml" ContentType="application/vnd.openxmlformats-officedocument.drawingml.chartshapes+xml"/>
  <Override PartName="/xl/drawings/drawing64.xml" ContentType="application/vnd.openxmlformats-officedocument.drawing+xml"/>
  <Override PartName="/xl/charts/chart42.xml" ContentType="application/vnd.openxmlformats-officedocument.drawingml.chart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charts/chart43.xml" ContentType="application/vnd.openxmlformats-officedocument.drawingml.chart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charts/chart44.xml" ContentType="application/vnd.openxmlformats-officedocument.drawingml.chart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45.xml" ContentType="application/vnd.openxmlformats-officedocument.drawingml.chart+xml"/>
  <Override PartName="/xl/drawings/drawing71.xml" ContentType="application/vnd.openxmlformats-officedocument.drawingml.chartshapes+xml"/>
  <Override PartName="/xl/drawings/drawing72.xml" ContentType="application/vnd.openxmlformats-officedocument.drawing+xml"/>
  <Override PartName="/xl/charts/chart46.xml" ContentType="application/vnd.openxmlformats-officedocument.drawingml.chart+xml"/>
  <Override PartName="/xl/drawings/drawing73.xml" ContentType="application/vnd.openxmlformats-officedocument.drawingml.chartshapes+xml"/>
  <Override PartName="/xl/drawings/drawing74.xml" ContentType="application/vnd.openxmlformats-officedocument.drawing+xml"/>
  <Override PartName="/xl/charts/chart47.xml" ContentType="application/vnd.openxmlformats-officedocument.drawingml.chart+xml"/>
  <Override PartName="/xl/drawings/drawing75.xml" ContentType="application/vnd.openxmlformats-officedocument.drawingml.chartshapes+xml"/>
  <Override PartName="/xl/drawings/drawing76.xml" ContentType="application/vnd.openxmlformats-officedocument.drawing+xml"/>
  <Override PartName="/xl/charts/chart48.xml" ContentType="application/vnd.openxmlformats-officedocument.drawingml.chart+xml"/>
  <Override PartName="/xl/drawings/drawing77.xml" ContentType="application/vnd.openxmlformats-officedocument.drawingml.chartshapes+xml"/>
  <Override PartName="/xl/drawings/drawing78.xml" ContentType="application/vnd.openxmlformats-officedocument.drawing+xml"/>
  <Override PartName="/xl/charts/chart49.xml" ContentType="application/vnd.openxmlformats-officedocument.drawingml.chart+xml"/>
  <Override PartName="/xl/drawings/drawing79.xml" ContentType="application/vnd.openxmlformats-officedocument.drawingml.chartshapes+xml"/>
  <Override PartName="/xl/drawings/drawing80.xml" ContentType="application/vnd.openxmlformats-officedocument.drawing+xml"/>
  <Override PartName="/xl/charts/chart50.xml" ContentType="application/vnd.openxmlformats-officedocument.drawingml.chart+xml"/>
  <Override PartName="/xl/drawings/drawing81.xml" ContentType="application/vnd.openxmlformats-officedocument.drawingml.chartshapes+xml"/>
  <Override PartName="/xl/drawings/drawing82.xml" ContentType="application/vnd.openxmlformats-officedocument.drawing+xml"/>
  <Override PartName="/xl/charts/chart51.xml" ContentType="application/vnd.openxmlformats-officedocument.drawingml.chart+xml"/>
  <Override PartName="/xl/drawings/drawing8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780" windowWidth="18825" windowHeight="7050" tabRatio="971"/>
  </bookViews>
  <sheets>
    <sheet name="短差" sheetId="39" r:id="rId1"/>
    <sheet name="波段" sheetId="151" r:id="rId2"/>
    <sheet name="目标" sheetId="152" r:id="rId3"/>
    <sheet name="离职" sheetId="182" r:id="rId4"/>
    <sheet name="短差合计" sheetId="94" r:id="rId5"/>
    <sheet name="潘佳欢" sheetId="157" r:id="rId6"/>
    <sheet name="檀显峰" sheetId="158" r:id="rId7"/>
    <sheet name="骆加" sheetId="159" r:id="rId8"/>
    <sheet name="王宇生" sheetId="160" r:id="rId9"/>
    <sheet name="肖伟" sheetId="161" r:id="rId10"/>
    <sheet name="刘兴兴" sheetId="162" r:id="rId11"/>
    <sheet name="许远望" sheetId="163" r:id="rId12"/>
    <sheet name="邱鹏" sheetId="164" r:id="rId13"/>
    <sheet name="陈振东" sheetId="165" r:id="rId14"/>
    <sheet name="孙庭庭" sheetId="166" r:id="rId15"/>
    <sheet name="汪飞" sheetId="167" r:id="rId16"/>
    <sheet name="合计-波段" sheetId="168" r:id="rId17"/>
    <sheet name="程玲" sheetId="169" r:id="rId18"/>
    <sheet name="孙奕-波段 " sheetId="173" r:id="rId19"/>
    <sheet name="戚洪燕-波段" sheetId="174" r:id="rId20"/>
    <sheet name="张亮-波段" sheetId="175" r:id="rId21"/>
    <sheet name="吴留欢-波段" sheetId="176" r:id="rId22"/>
    <sheet name="合计-目标" sheetId="177" r:id="rId23"/>
    <sheet name="付加强-目标" sheetId="179" r:id="rId24"/>
    <sheet name="吴强" sheetId="180" r:id="rId25"/>
    <sheet name="离职合计" sheetId="181" r:id="rId26"/>
    <sheet name="吕帅杰" sheetId="183" r:id="rId27"/>
    <sheet name="郁杰" sheetId="184" r:id="rId28"/>
    <sheet name="易淼" sheetId="186" r:id="rId29"/>
    <sheet name="李为" sheetId="187" r:id="rId30"/>
    <sheet name="李梦遥" sheetId="188" r:id="rId31"/>
    <sheet name="蔡文堂" sheetId="189" r:id="rId32"/>
    <sheet name="柴钰海" sheetId="190" r:id="rId33"/>
  </sheets>
  <calcPr calcId="144525"/>
</workbook>
</file>

<file path=xl/calcChain.xml><?xml version="1.0" encoding="utf-8"?>
<calcChain xmlns="http://schemas.openxmlformats.org/spreadsheetml/2006/main">
  <c r="H58" i="169" l="1"/>
  <c r="E58" i="169"/>
  <c r="F58" i="169"/>
  <c r="F35" i="160"/>
  <c r="F36" i="160"/>
  <c r="F37" i="160"/>
  <c r="F38" i="160"/>
  <c r="F39" i="160"/>
  <c r="F40" i="160"/>
  <c r="F41" i="160"/>
  <c r="F42" i="160"/>
  <c r="F43" i="160"/>
  <c r="F44" i="160"/>
  <c r="F45" i="160"/>
  <c r="F46" i="160"/>
  <c r="F47" i="160"/>
  <c r="F48" i="160"/>
  <c r="F49" i="160"/>
  <c r="F50" i="160"/>
  <c r="F51" i="160"/>
  <c r="F52" i="160"/>
  <c r="F53" i="160"/>
  <c r="F54" i="160"/>
  <c r="F55" i="160"/>
  <c r="F56" i="160"/>
  <c r="F57" i="160"/>
  <c r="F58" i="160"/>
  <c r="F34" i="160"/>
  <c r="F46" i="159"/>
  <c r="F35" i="159"/>
  <c r="F36" i="159"/>
  <c r="F37" i="159"/>
  <c r="F38" i="159"/>
  <c r="F39" i="159"/>
  <c r="F34" i="159"/>
  <c r="F40" i="159"/>
  <c r="F41" i="159"/>
  <c r="F42" i="159"/>
  <c r="F43" i="159"/>
  <c r="F44" i="159"/>
  <c r="F45" i="159"/>
  <c r="F47" i="159"/>
  <c r="F48" i="159"/>
  <c r="F49" i="159"/>
  <c r="F50" i="159"/>
  <c r="F51" i="159"/>
  <c r="F52" i="159"/>
  <c r="F53" i="159"/>
  <c r="F54" i="159"/>
  <c r="F55" i="159"/>
  <c r="F56" i="159"/>
  <c r="F57" i="159"/>
  <c r="F58" i="159"/>
  <c r="F35" i="158"/>
  <c r="F36" i="158"/>
  <c r="F37" i="158"/>
  <c r="F38" i="158"/>
  <c r="F39" i="158"/>
  <c r="F40" i="158"/>
  <c r="F41" i="158"/>
  <c r="F42" i="158"/>
  <c r="F43" i="158"/>
  <c r="F44" i="158"/>
  <c r="F45" i="158"/>
  <c r="F46" i="158"/>
  <c r="F47" i="158"/>
  <c r="F48" i="158"/>
  <c r="F49" i="158"/>
  <c r="F50" i="158"/>
  <c r="F51" i="158"/>
  <c r="F52" i="158"/>
  <c r="F53" i="158"/>
  <c r="F54" i="158"/>
  <c r="F55" i="158"/>
  <c r="F56" i="158"/>
  <c r="F57" i="158"/>
  <c r="F58" i="158"/>
  <c r="F34" i="158"/>
  <c r="H35" i="157"/>
  <c r="H36" i="157"/>
  <c r="H37" i="157"/>
  <c r="H38" i="157"/>
  <c r="H39" i="157"/>
  <c r="H40" i="157"/>
  <c r="H41" i="157"/>
  <c r="H42" i="157"/>
  <c r="H43" i="157"/>
  <c r="H44" i="157"/>
  <c r="H45" i="157"/>
  <c r="H46" i="157"/>
  <c r="H47" i="157"/>
  <c r="H48" i="157"/>
  <c r="H49" i="157"/>
  <c r="H50" i="157"/>
  <c r="H51" i="157"/>
  <c r="H52" i="157"/>
  <c r="H53" i="157"/>
  <c r="H54" i="157"/>
  <c r="H55" i="157"/>
  <c r="H56" i="157"/>
  <c r="H57" i="157"/>
  <c r="H58" i="157"/>
  <c r="H34" i="157"/>
  <c r="F35" i="157"/>
  <c r="F36" i="157"/>
  <c r="F37" i="157"/>
  <c r="F38" i="157"/>
  <c r="F39" i="157"/>
  <c r="F40" i="157"/>
  <c r="F41" i="157"/>
  <c r="F42" i="157"/>
  <c r="F43" i="157"/>
  <c r="F44" i="157"/>
  <c r="F45" i="157"/>
  <c r="F46" i="157"/>
  <c r="F47" i="157"/>
  <c r="F48" i="157"/>
  <c r="F49" i="157"/>
  <c r="F50" i="157"/>
  <c r="F51" i="157"/>
  <c r="F52" i="157"/>
  <c r="F53" i="157"/>
  <c r="F54" i="157"/>
  <c r="F55" i="157"/>
  <c r="F56" i="157"/>
  <c r="F57" i="157"/>
  <c r="F58" i="157"/>
  <c r="F34" i="157"/>
  <c r="E57" i="157"/>
  <c r="E56" i="157"/>
  <c r="H35" i="94"/>
  <c r="H36" i="94"/>
  <c r="H37" i="94"/>
  <c r="H38" i="94"/>
  <c r="H39" i="94"/>
  <c r="H40" i="94"/>
  <c r="H41" i="94"/>
  <c r="H42" i="94"/>
  <c r="H43" i="94"/>
  <c r="H44" i="94"/>
  <c r="H45" i="94"/>
  <c r="H46" i="94"/>
  <c r="H47" i="94"/>
  <c r="H48" i="94"/>
  <c r="H49" i="94"/>
  <c r="H50" i="94"/>
  <c r="H51" i="94"/>
  <c r="H52" i="94"/>
  <c r="H53" i="94"/>
  <c r="H54" i="94"/>
  <c r="H55" i="94"/>
  <c r="H56" i="94"/>
  <c r="H57" i="94"/>
  <c r="H58" i="94"/>
  <c r="H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2" i="94"/>
  <c r="F53" i="94"/>
  <c r="F54" i="94"/>
  <c r="F55" i="94"/>
  <c r="F56" i="94"/>
  <c r="F57" i="94"/>
  <c r="F58" i="94"/>
  <c r="F34" i="94"/>
  <c r="E58" i="157" l="1"/>
  <c r="W58" i="190" l="1"/>
  <c r="V58" i="190"/>
  <c r="U58" i="190"/>
  <c r="T58" i="190"/>
  <c r="S58" i="190"/>
  <c r="R58" i="190"/>
  <c r="Q58" i="190"/>
  <c r="W57" i="190"/>
  <c r="V57" i="190"/>
  <c r="U57" i="190"/>
  <c r="T57" i="190"/>
  <c r="S57" i="190"/>
  <c r="R57" i="190"/>
  <c r="Q57" i="190"/>
  <c r="W56" i="190"/>
  <c r="V56" i="190"/>
  <c r="U56" i="190"/>
  <c r="T56" i="190"/>
  <c r="S56" i="190"/>
  <c r="R56" i="190"/>
  <c r="Q56" i="190"/>
  <c r="W55" i="190"/>
  <c r="V55" i="190"/>
  <c r="U55" i="190"/>
  <c r="T55" i="190"/>
  <c r="S55" i="190"/>
  <c r="R55" i="190"/>
  <c r="Q55" i="190"/>
  <c r="W54" i="190"/>
  <c r="V54" i="190"/>
  <c r="U54" i="190"/>
  <c r="T54" i="190"/>
  <c r="S54" i="190"/>
  <c r="R54" i="190"/>
  <c r="Q54" i="190"/>
  <c r="W53" i="190"/>
  <c r="V53" i="190"/>
  <c r="U53" i="190"/>
  <c r="T53" i="190"/>
  <c r="S53" i="190"/>
  <c r="R53" i="190"/>
  <c r="Q53" i="190"/>
  <c r="W52" i="190"/>
  <c r="V52" i="190"/>
  <c r="U52" i="190"/>
  <c r="T52" i="190"/>
  <c r="S52" i="190"/>
  <c r="R52" i="190"/>
  <c r="Q52" i="190"/>
  <c r="W51" i="190"/>
  <c r="V51" i="190"/>
  <c r="U51" i="190"/>
  <c r="T51" i="190"/>
  <c r="S51" i="190"/>
  <c r="R51" i="190"/>
  <c r="Q51" i="190"/>
  <c r="W50" i="190"/>
  <c r="V50" i="190"/>
  <c r="U50" i="190"/>
  <c r="T50" i="190"/>
  <c r="S50" i="190"/>
  <c r="R50" i="190"/>
  <c r="Q50" i="190"/>
  <c r="W49" i="190"/>
  <c r="V49" i="190"/>
  <c r="U49" i="190"/>
  <c r="T49" i="190"/>
  <c r="S49" i="190"/>
  <c r="R49" i="190"/>
  <c r="Q49" i="190"/>
  <c r="W48" i="190"/>
  <c r="V48" i="190"/>
  <c r="U48" i="190"/>
  <c r="T48" i="190"/>
  <c r="S48" i="190"/>
  <c r="R48" i="190"/>
  <c r="Q48" i="190"/>
  <c r="W47" i="190"/>
  <c r="V47" i="190"/>
  <c r="U47" i="190"/>
  <c r="T47" i="190"/>
  <c r="S47" i="190"/>
  <c r="R47" i="190"/>
  <c r="Q47" i="190"/>
  <c r="W46" i="190"/>
  <c r="V46" i="190"/>
  <c r="U46" i="190"/>
  <c r="T46" i="190"/>
  <c r="S46" i="190"/>
  <c r="R46" i="190"/>
  <c r="Q46" i="190"/>
  <c r="W45" i="190"/>
  <c r="V45" i="190"/>
  <c r="U45" i="190"/>
  <c r="T45" i="190"/>
  <c r="S45" i="190"/>
  <c r="R45" i="190"/>
  <c r="Q45" i="190"/>
  <c r="W44" i="190"/>
  <c r="V44" i="190"/>
  <c r="U44" i="190"/>
  <c r="T44" i="190"/>
  <c r="S44" i="190"/>
  <c r="R44" i="190"/>
  <c r="Q44" i="190"/>
  <c r="W43" i="190"/>
  <c r="V43" i="190"/>
  <c r="U43" i="190"/>
  <c r="T43" i="190"/>
  <c r="S43" i="190"/>
  <c r="R43" i="190"/>
  <c r="Q43" i="190"/>
  <c r="W42" i="190"/>
  <c r="V42" i="190"/>
  <c r="U42" i="190"/>
  <c r="T42" i="190"/>
  <c r="S42" i="190"/>
  <c r="R42" i="190"/>
  <c r="Q42" i="190"/>
  <c r="W41" i="190"/>
  <c r="V41" i="190"/>
  <c r="U41" i="190"/>
  <c r="T41" i="190"/>
  <c r="S41" i="190"/>
  <c r="R41" i="190"/>
  <c r="Q41" i="190"/>
  <c r="W40" i="190"/>
  <c r="V40" i="190"/>
  <c r="U40" i="190"/>
  <c r="T40" i="190"/>
  <c r="S40" i="190"/>
  <c r="R40" i="190"/>
  <c r="Q40" i="190"/>
  <c r="W39" i="190"/>
  <c r="V39" i="190"/>
  <c r="U39" i="190"/>
  <c r="T39" i="190"/>
  <c r="S39" i="190"/>
  <c r="R39" i="190"/>
  <c r="Q39" i="190"/>
  <c r="W38" i="190"/>
  <c r="V38" i="190"/>
  <c r="U38" i="190"/>
  <c r="T38" i="190"/>
  <c r="S38" i="190"/>
  <c r="R38" i="190"/>
  <c r="Q38" i="190"/>
  <c r="W37" i="190"/>
  <c r="V37" i="190"/>
  <c r="U37" i="190"/>
  <c r="T37" i="190"/>
  <c r="S37" i="190"/>
  <c r="R37" i="190"/>
  <c r="Q37" i="190"/>
  <c r="W36" i="190"/>
  <c r="V36" i="190"/>
  <c r="U36" i="190"/>
  <c r="T36" i="190"/>
  <c r="S36" i="190"/>
  <c r="R36" i="190"/>
  <c r="Q36" i="190"/>
  <c r="W35" i="190"/>
  <c r="V35" i="190"/>
  <c r="U35" i="190"/>
  <c r="T35" i="190"/>
  <c r="S35" i="190"/>
  <c r="R35" i="190"/>
  <c r="Q35" i="190"/>
  <c r="W34" i="190"/>
  <c r="V34" i="190"/>
  <c r="U34" i="190"/>
  <c r="T34" i="190"/>
  <c r="S34" i="190"/>
  <c r="R34" i="190"/>
  <c r="Q34" i="190"/>
  <c r="W33" i="190"/>
  <c r="U33" i="190"/>
  <c r="R33" i="190"/>
  <c r="W58" i="189"/>
  <c r="V58" i="189"/>
  <c r="U58" i="189"/>
  <c r="T58" i="189"/>
  <c r="S58" i="189"/>
  <c r="R58" i="189"/>
  <c r="Q58" i="189"/>
  <c r="W57" i="189"/>
  <c r="V57" i="189"/>
  <c r="U57" i="189"/>
  <c r="T57" i="189"/>
  <c r="S57" i="189"/>
  <c r="R57" i="189"/>
  <c r="Q57" i="189"/>
  <c r="W56" i="189"/>
  <c r="V56" i="189"/>
  <c r="U56" i="189"/>
  <c r="T56" i="189"/>
  <c r="S56" i="189"/>
  <c r="R56" i="189"/>
  <c r="Q56" i="189"/>
  <c r="W55" i="189"/>
  <c r="V55" i="189"/>
  <c r="U55" i="189"/>
  <c r="T55" i="189"/>
  <c r="S55" i="189"/>
  <c r="R55" i="189"/>
  <c r="Q55" i="189"/>
  <c r="W54" i="189"/>
  <c r="V54" i="189"/>
  <c r="U54" i="189"/>
  <c r="T54" i="189"/>
  <c r="S54" i="189"/>
  <c r="R54" i="189"/>
  <c r="Q54" i="189"/>
  <c r="W53" i="189"/>
  <c r="V53" i="189"/>
  <c r="U53" i="189"/>
  <c r="T53" i="189"/>
  <c r="S53" i="189"/>
  <c r="R53" i="189"/>
  <c r="Q53" i="189"/>
  <c r="W52" i="189"/>
  <c r="V52" i="189"/>
  <c r="U52" i="189"/>
  <c r="T52" i="189"/>
  <c r="S52" i="189"/>
  <c r="R52" i="189"/>
  <c r="Q52" i="189"/>
  <c r="W51" i="189"/>
  <c r="V51" i="189"/>
  <c r="U51" i="189"/>
  <c r="T51" i="189"/>
  <c r="S51" i="189"/>
  <c r="R51" i="189"/>
  <c r="Q51" i="189"/>
  <c r="W50" i="189"/>
  <c r="V50" i="189"/>
  <c r="U50" i="189"/>
  <c r="T50" i="189"/>
  <c r="S50" i="189"/>
  <c r="R50" i="189"/>
  <c r="Q50" i="189"/>
  <c r="W49" i="189"/>
  <c r="V49" i="189"/>
  <c r="U49" i="189"/>
  <c r="T49" i="189"/>
  <c r="S49" i="189"/>
  <c r="R49" i="189"/>
  <c r="Q49" i="189"/>
  <c r="W48" i="189"/>
  <c r="V48" i="189"/>
  <c r="U48" i="189"/>
  <c r="T48" i="189"/>
  <c r="S48" i="189"/>
  <c r="R48" i="189"/>
  <c r="Q48" i="189"/>
  <c r="W47" i="189"/>
  <c r="V47" i="189"/>
  <c r="U47" i="189"/>
  <c r="T47" i="189"/>
  <c r="S47" i="189"/>
  <c r="R47" i="189"/>
  <c r="Q47" i="189"/>
  <c r="W46" i="189"/>
  <c r="V46" i="189"/>
  <c r="U46" i="189"/>
  <c r="T46" i="189"/>
  <c r="S46" i="189"/>
  <c r="R46" i="189"/>
  <c r="Q46" i="189"/>
  <c r="W45" i="189"/>
  <c r="V45" i="189"/>
  <c r="U45" i="189"/>
  <c r="T45" i="189"/>
  <c r="S45" i="189"/>
  <c r="R45" i="189"/>
  <c r="Q45" i="189"/>
  <c r="W44" i="189"/>
  <c r="V44" i="189"/>
  <c r="U44" i="189"/>
  <c r="T44" i="189"/>
  <c r="S44" i="189"/>
  <c r="R44" i="189"/>
  <c r="Q44" i="189"/>
  <c r="W43" i="189"/>
  <c r="V43" i="189"/>
  <c r="U43" i="189"/>
  <c r="T43" i="189"/>
  <c r="S43" i="189"/>
  <c r="R43" i="189"/>
  <c r="Q43" i="189"/>
  <c r="W42" i="189"/>
  <c r="V42" i="189"/>
  <c r="U42" i="189"/>
  <c r="T42" i="189"/>
  <c r="S42" i="189"/>
  <c r="R42" i="189"/>
  <c r="Q42" i="189"/>
  <c r="W41" i="189"/>
  <c r="V41" i="189"/>
  <c r="U41" i="189"/>
  <c r="T41" i="189"/>
  <c r="S41" i="189"/>
  <c r="R41" i="189"/>
  <c r="Q41" i="189"/>
  <c r="W40" i="189"/>
  <c r="V40" i="189"/>
  <c r="U40" i="189"/>
  <c r="T40" i="189"/>
  <c r="S40" i="189"/>
  <c r="R40" i="189"/>
  <c r="Q40" i="189"/>
  <c r="W39" i="189"/>
  <c r="V39" i="189"/>
  <c r="U39" i="189"/>
  <c r="T39" i="189"/>
  <c r="S39" i="189"/>
  <c r="R39" i="189"/>
  <c r="Q39" i="189"/>
  <c r="W38" i="189"/>
  <c r="V38" i="189"/>
  <c r="U38" i="189"/>
  <c r="T38" i="189"/>
  <c r="S38" i="189"/>
  <c r="R38" i="189"/>
  <c r="Q38" i="189"/>
  <c r="W37" i="189"/>
  <c r="V37" i="189"/>
  <c r="U37" i="189"/>
  <c r="T37" i="189"/>
  <c r="S37" i="189"/>
  <c r="R37" i="189"/>
  <c r="Q37" i="189"/>
  <c r="W36" i="189"/>
  <c r="V36" i="189"/>
  <c r="U36" i="189"/>
  <c r="T36" i="189"/>
  <c r="S36" i="189"/>
  <c r="R36" i="189"/>
  <c r="Q36" i="189"/>
  <c r="W35" i="189"/>
  <c r="V35" i="189"/>
  <c r="U35" i="189"/>
  <c r="T35" i="189"/>
  <c r="S35" i="189"/>
  <c r="R35" i="189"/>
  <c r="Q35" i="189"/>
  <c r="W34" i="189"/>
  <c r="V34" i="189"/>
  <c r="U34" i="189"/>
  <c r="T34" i="189"/>
  <c r="S34" i="189"/>
  <c r="R34" i="189"/>
  <c r="Q34" i="189"/>
  <c r="W33" i="189"/>
  <c r="U33" i="189"/>
  <c r="R33" i="189"/>
  <c r="W58" i="188"/>
  <c r="V58" i="188"/>
  <c r="U58" i="188"/>
  <c r="T58" i="188"/>
  <c r="S58" i="188"/>
  <c r="R58" i="188"/>
  <c r="Q58" i="188"/>
  <c r="W57" i="188"/>
  <c r="V57" i="188"/>
  <c r="U57" i="188"/>
  <c r="T57" i="188"/>
  <c r="S57" i="188"/>
  <c r="R57" i="188"/>
  <c r="Q57" i="188"/>
  <c r="W56" i="188"/>
  <c r="V56" i="188"/>
  <c r="U56" i="188"/>
  <c r="T56" i="188"/>
  <c r="S56" i="188"/>
  <c r="R56" i="188"/>
  <c r="Q56" i="188"/>
  <c r="W55" i="188"/>
  <c r="V55" i="188"/>
  <c r="U55" i="188"/>
  <c r="T55" i="188"/>
  <c r="S55" i="188"/>
  <c r="R55" i="188"/>
  <c r="Q55" i="188"/>
  <c r="W54" i="188"/>
  <c r="V54" i="188"/>
  <c r="U54" i="188"/>
  <c r="T54" i="188"/>
  <c r="S54" i="188"/>
  <c r="R54" i="188"/>
  <c r="Q54" i="188"/>
  <c r="W53" i="188"/>
  <c r="V53" i="188"/>
  <c r="U53" i="188"/>
  <c r="T53" i="188"/>
  <c r="S53" i="188"/>
  <c r="R53" i="188"/>
  <c r="Q53" i="188"/>
  <c r="W52" i="188"/>
  <c r="V52" i="188"/>
  <c r="U52" i="188"/>
  <c r="T52" i="188"/>
  <c r="S52" i="188"/>
  <c r="R52" i="188"/>
  <c r="Q52" i="188"/>
  <c r="W51" i="188"/>
  <c r="V51" i="188"/>
  <c r="U51" i="188"/>
  <c r="T51" i="188"/>
  <c r="S51" i="188"/>
  <c r="R51" i="188"/>
  <c r="Q51" i="188"/>
  <c r="W50" i="188"/>
  <c r="V50" i="188"/>
  <c r="U50" i="188"/>
  <c r="T50" i="188"/>
  <c r="S50" i="188"/>
  <c r="R50" i="188"/>
  <c r="Q50" i="188"/>
  <c r="W49" i="188"/>
  <c r="V49" i="188"/>
  <c r="U49" i="188"/>
  <c r="T49" i="188"/>
  <c r="S49" i="188"/>
  <c r="R49" i="188"/>
  <c r="Q49" i="188"/>
  <c r="W48" i="188"/>
  <c r="V48" i="188"/>
  <c r="U48" i="188"/>
  <c r="T48" i="188"/>
  <c r="S48" i="188"/>
  <c r="R48" i="188"/>
  <c r="Q48" i="188"/>
  <c r="W47" i="188"/>
  <c r="V47" i="188"/>
  <c r="U47" i="188"/>
  <c r="T47" i="188"/>
  <c r="S47" i="188"/>
  <c r="R47" i="188"/>
  <c r="Q47" i="188"/>
  <c r="W46" i="188"/>
  <c r="V46" i="188"/>
  <c r="U46" i="188"/>
  <c r="T46" i="188"/>
  <c r="S46" i="188"/>
  <c r="R46" i="188"/>
  <c r="Q46" i="188"/>
  <c r="W45" i="188"/>
  <c r="V45" i="188"/>
  <c r="U45" i="188"/>
  <c r="T45" i="188"/>
  <c r="S45" i="188"/>
  <c r="R45" i="188"/>
  <c r="Q45" i="188"/>
  <c r="W44" i="188"/>
  <c r="V44" i="188"/>
  <c r="U44" i="188"/>
  <c r="T44" i="188"/>
  <c r="S44" i="188"/>
  <c r="R44" i="188"/>
  <c r="Q44" i="188"/>
  <c r="W43" i="188"/>
  <c r="V43" i="188"/>
  <c r="U43" i="188"/>
  <c r="T43" i="188"/>
  <c r="S43" i="188"/>
  <c r="R43" i="188"/>
  <c r="Q43" i="188"/>
  <c r="W42" i="188"/>
  <c r="V42" i="188"/>
  <c r="U42" i="188"/>
  <c r="T42" i="188"/>
  <c r="S42" i="188"/>
  <c r="R42" i="188"/>
  <c r="Q42" i="188"/>
  <c r="W41" i="188"/>
  <c r="V41" i="188"/>
  <c r="U41" i="188"/>
  <c r="T41" i="188"/>
  <c r="S41" i="188"/>
  <c r="R41" i="188"/>
  <c r="Q41" i="188"/>
  <c r="W40" i="188"/>
  <c r="V40" i="188"/>
  <c r="U40" i="188"/>
  <c r="T40" i="188"/>
  <c r="S40" i="188"/>
  <c r="R40" i="188"/>
  <c r="Q40" i="188"/>
  <c r="W39" i="188"/>
  <c r="V39" i="188"/>
  <c r="U39" i="188"/>
  <c r="T39" i="188"/>
  <c r="S39" i="188"/>
  <c r="R39" i="188"/>
  <c r="Q39" i="188"/>
  <c r="W38" i="188"/>
  <c r="V38" i="188"/>
  <c r="U38" i="188"/>
  <c r="T38" i="188"/>
  <c r="S38" i="188"/>
  <c r="R38" i="188"/>
  <c r="Q38" i="188"/>
  <c r="W37" i="188"/>
  <c r="V37" i="188"/>
  <c r="U37" i="188"/>
  <c r="T37" i="188"/>
  <c r="S37" i="188"/>
  <c r="R37" i="188"/>
  <c r="Q37" i="188"/>
  <c r="W36" i="188"/>
  <c r="V36" i="188"/>
  <c r="U36" i="188"/>
  <c r="T36" i="188"/>
  <c r="S36" i="188"/>
  <c r="R36" i="188"/>
  <c r="Q36" i="188"/>
  <c r="W35" i="188"/>
  <c r="V35" i="188"/>
  <c r="U35" i="188"/>
  <c r="T35" i="188"/>
  <c r="S35" i="188"/>
  <c r="R35" i="188"/>
  <c r="Q35" i="188"/>
  <c r="W34" i="188"/>
  <c r="V34" i="188"/>
  <c r="U34" i="188"/>
  <c r="T34" i="188"/>
  <c r="S34" i="188"/>
  <c r="R34" i="188"/>
  <c r="Q34" i="188"/>
  <c r="W33" i="188"/>
  <c r="U33" i="188"/>
  <c r="R33" i="188"/>
  <c r="W58" i="187"/>
  <c r="V58" i="187"/>
  <c r="U58" i="187"/>
  <c r="T58" i="187"/>
  <c r="S58" i="187"/>
  <c r="R58" i="187"/>
  <c r="Q58" i="187"/>
  <c r="W57" i="187"/>
  <c r="V57" i="187"/>
  <c r="U57" i="187"/>
  <c r="T57" i="187"/>
  <c r="S57" i="187"/>
  <c r="R57" i="187"/>
  <c r="Q57" i="187"/>
  <c r="W56" i="187"/>
  <c r="V56" i="187"/>
  <c r="U56" i="187"/>
  <c r="T56" i="187"/>
  <c r="S56" i="187"/>
  <c r="R56" i="187"/>
  <c r="Q56" i="187"/>
  <c r="W55" i="187"/>
  <c r="V55" i="187"/>
  <c r="U55" i="187"/>
  <c r="T55" i="187"/>
  <c r="S55" i="187"/>
  <c r="R55" i="187"/>
  <c r="Q55" i="187"/>
  <c r="W54" i="187"/>
  <c r="V54" i="187"/>
  <c r="U54" i="187"/>
  <c r="T54" i="187"/>
  <c r="S54" i="187"/>
  <c r="R54" i="187"/>
  <c r="Q54" i="187"/>
  <c r="W53" i="187"/>
  <c r="V53" i="187"/>
  <c r="U53" i="187"/>
  <c r="T53" i="187"/>
  <c r="S53" i="187"/>
  <c r="R53" i="187"/>
  <c r="Q53" i="187"/>
  <c r="W52" i="187"/>
  <c r="V52" i="187"/>
  <c r="U52" i="187"/>
  <c r="T52" i="187"/>
  <c r="S52" i="187"/>
  <c r="R52" i="187"/>
  <c r="Q52" i="187"/>
  <c r="W51" i="187"/>
  <c r="V51" i="187"/>
  <c r="U51" i="187"/>
  <c r="T51" i="187"/>
  <c r="S51" i="187"/>
  <c r="R51" i="187"/>
  <c r="Q51" i="187"/>
  <c r="W50" i="187"/>
  <c r="V50" i="187"/>
  <c r="U50" i="187"/>
  <c r="T50" i="187"/>
  <c r="S50" i="187"/>
  <c r="R50" i="187"/>
  <c r="Q50" i="187"/>
  <c r="W49" i="187"/>
  <c r="V49" i="187"/>
  <c r="U49" i="187"/>
  <c r="T49" i="187"/>
  <c r="S49" i="187"/>
  <c r="R49" i="187"/>
  <c r="Q49" i="187"/>
  <c r="W48" i="187"/>
  <c r="V48" i="187"/>
  <c r="U48" i="187"/>
  <c r="T48" i="187"/>
  <c r="S48" i="187"/>
  <c r="R48" i="187"/>
  <c r="Q48" i="187"/>
  <c r="W47" i="187"/>
  <c r="V47" i="187"/>
  <c r="U47" i="187"/>
  <c r="T47" i="187"/>
  <c r="S47" i="187"/>
  <c r="R47" i="187"/>
  <c r="Q47" i="187"/>
  <c r="W46" i="187"/>
  <c r="V46" i="187"/>
  <c r="U46" i="187"/>
  <c r="T46" i="187"/>
  <c r="S46" i="187"/>
  <c r="R46" i="187"/>
  <c r="Q46" i="187"/>
  <c r="W45" i="187"/>
  <c r="V45" i="187"/>
  <c r="U45" i="187"/>
  <c r="T45" i="187"/>
  <c r="S45" i="187"/>
  <c r="R45" i="187"/>
  <c r="Q45" i="187"/>
  <c r="W44" i="187"/>
  <c r="V44" i="187"/>
  <c r="U44" i="187"/>
  <c r="T44" i="187"/>
  <c r="S44" i="187"/>
  <c r="R44" i="187"/>
  <c r="Q44" i="187"/>
  <c r="W43" i="187"/>
  <c r="V43" i="187"/>
  <c r="U43" i="187"/>
  <c r="T43" i="187"/>
  <c r="S43" i="187"/>
  <c r="R43" i="187"/>
  <c r="Q43" i="187"/>
  <c r="W42" i="187"/>
  <c r="V42" i="187"/>
  <c r="U42" i="187"/>
  <c r="T42" i="187"/>
  <c r="S42" i="187"/>
  <c r="R42" i="187"/>
  <c r="Q42" i="187"/>
  <c r="W41" i="187"/>
  <c r="V41" i="187"/>
  <c r="U41" i="187"/>
  <c r="T41" i="187"/>
  <c r="S41" i="187"/>
  <c r="R41" i="187"/>
  <c r="Q41" i="187"/>
  <c r="W40" i="187"/>
  <c r="V40" i="187"/>
  <c r="U40" i="187"/>
  <c r="T40" i="187"/>
  <c r="S40" i="187"/>
  <c r="R40" i="187"/>
  <c r="Q40" i="187"/>
  <c r="W39" i="187"/>
  <c r="V39" i="187"/>
  <c r="U39" i="187"/>
  <c r="T39" i="187"/>
  <c r="S39" i="187"/>
  <c r="R39" i="187"/>
  <c r="Q39" i="187"/>
  <c r="W38" i="187"/>
  <c r="V38" i="187"/>
  <c r="U38" i="187"/>
  <c r="T38" i="187"/>
  <c r="S38" i="187"/>
  <c r="R38" i="187"/>
  <c r="Q38" i="187"/>
  <c r="W37" i="187"/>
  <c r="V37" i="187"/>
  <c r="U37" i="187"/>
  <c r="T37" i="187"/>
  <c r="S37" i="187"/>
  <c r="R37" i="187"/>
  <c r="Q37" i="187"/>
  <c r="W36" i="187"/>
  <c r="V36" i="187"/>
  <c r="U36" i="187"/>
  <c r="T36" i="187"/>
  <c r="S36" i="187"/>
  <c r="R36" i="187"/>
  <c r="Q36" i="187"/>
  <c r="W35" i="187"/>
  <c r="V35" i="187"/>
  <c r="U35" i="187"/>
  <c r="T35" i="187"/>
  <c r="S35" i="187"/>
  <c r="R35" i="187"/>
  <c r="Q35" i="187"/>
  <c r="W34" i="187"/>
  <c r="V34" i="187"/>
  <c r="U34" i="187"/>
  <c r="T34" i="187"/>
  <c r="S34" i="187"/>
  <c r="R34" i="187"/>
  <c r="Q34" i="187"/>
  <c r="W33" i="187"/>
  <c r="U33" i="187"/>
  <c r="R33" i="187"/>
  <c r="W58" i="186"/>
  <c r="V58" i="186"/>
  <c r="U58" i="186"/>
  <c r="T58" i="186"/>
  <c r="S58" i="186"/>
  <c r="R58" i="186"/>
  <c r="Q58" i="186"/>
  <c r="W57" i="186"/>
  <c r="V57" i="186"/>
  <c r="U57" i="186"/>
  <c r="T57" i="186"/>
  <c r="S57" i="186"/>
  <c r="R57" i="186"/>
  <c r="Q57" i="186"/>
  <c r="W56" i="186"/>
  <c r="V56" i="186"/>
  <c r="U56" i="186"/>
  <c r="T56" i="186"/>
  <c r="S56" i="186"/>
  <c r="R56" i="186"/>
  <c r="Q56" i="186"/>
  <c r="W55" i="186"/>
  <c r="V55" i="186"/>
  <c r="U55" i="186"/>
  <c r="T55" i="186"/>
  <c r="S55" i="186"/>
  <c r="R55" i="186"/>
  <c r="Q55" i="186"/>
  <c r="W54" i="186"/>
  <c r="V54" i="186"/>
  <c r="U54" i="186"/>
  <c r="T54" i="186"/>
  <c r="S54" i="186"/>
  <c r="R54" i="186"/>
  <c r="Q54" i="186"/>
  <c r="W53" i="186"/>
  <c r="V53" i="186"/>
  <c r="U53" i="186"/>
  <c r="T53" i="186"/>
  <c r="S53" i="186"/>
  <c r="R53" i="186"/>
  <c r="Q53" i="186"/>
  <c r="W52" i="186"/>
  <c r="V52" i="186"/>
  <c r="U52" i="186"/>
  <c r="T52" i="186"/>
  <c r="S52" i="186"/>
  <c r="R52" i="186"/>
  <c r="Q52" i="186"/>
  <c r="W51" i="186"/>
  <c r="V51" i="186"/>
  <c r="U51" i="186"/>
  <c r="T51" i="186"/>
  <c r="S51" i="186"/>
  <c r="R51" i="186"/>
  <c r="Q51" i="186"/>
  <c r="W50" i="186"/>
  <c r="V50" i="186"/>
  <c r="U50" i="186"/>
  <c r="T50" i="186"/>
  <c r="S50" i="186"/>
  <c r="R50" i="186"/>
  <c r="Q50" i="186"/>
  <c r="W49" i="186"/>
  <c r="V49" i="186"/>
  <c r="U49" i="186"/>
  <c r="T49" i="186"/>
  <c r="S49" i="186"/>
  <c r="R49" i="186"/>
  <c r="Q49" i="186"/>
  <c r="W48" i="186"/>
  <c r="V48" i="186"/>
  <c r="U48" i="186"/>
  <c r="T48" i="186"/>
  <c r="S48" i="186"/>
  <c r="R48" i="186"/>
  <c r="Q48" i="186"/>
  <c r="W47" i="186"/>
  <c r="V47" i="186"/>
  <c r="U47" i="186"/>
  <c r="T47" i="186"/>
  <c r="S47" i="186"/>
  <c r="R47" i="186"/>
  <c r="Q47" i="186"/>
  <c r="W46" i="186"/>
  <c r="V46" i="186"/>
  <c r="U46" i="186"/>
  <c r="T46" i="186"/>
  <c r="S46" i="186"/>
  <c r="R46" i="186"/>
  <c r="Q46" i="186"/>
  <c r="W45" i="186"/>
  <c r="V45" i="186"/>
  <c r="U45" i="186"/>
  <c r="T45" i="186"/>
  <c r="S45" i="186"/>
  <c r="R45" i="186"/>
  <c r="Q45" i="186"/>
  <c r="W44" i="186"/>
  <c r="V44" i="186"/>
  <c r="U44" i="186"/>
  <c r="T44" i="186"/>
  <c r="S44" i="186"/>
  <c r="R44" i="186"/>
  <c r="Q44" i="186"/>
  <c r="W43" i="186"/>
  <c r="V43" i="186"/>
  <c r="U43" i="186"/>
  <c r="T43" i="186"/>
  <c r="S43" i="186"/>
  <c r="R43" i="186"/>
  <c r="Q43" i="186"/>
  <c r="W42" i="186"/>
  <c r="V42" i="186"/>
  <c r="U42" i="186"/>
  <c r="T42" i="186"/>
  <c r="S42" i="186"/>
  <c r="R42" i="186"/>
  <c r="Q42" i="186"/>
  <c r="W41" i="186"/>
  <c r="V41" i="186"/>
  <c r="U41" i="186"/>
  <c r="T41" i="186"/>
  <c r="S41" i="186"/>
  <c r="R41" i="186"/>
  <c r="Q41" i="186"/>
  <c r="W40" i="186"/>
  <c r="V40" i="186"/>
  <c r="U40" i="186"/>
  <c r="T40" i="186"/>
  <c r="S40" i="186"/>
  <c r="R40" i="186"/>
  <c r="Q40" i="186"/>
  <c r="W39" i="186"/>
  <c r="V39" i="186"/>
  <c r="U39" i="186"/>
  <c r="T39" i="186"/>
  <c r="S39" i="186"/>
  <c r="R39" i="186"/>
  <c r="Q39" i="186"/>
  <c r="W38" i="186"/>
  <c r="V38" i="186"/>
  <c r="U38" i="186"/>
  <c r="T38" i="186"/>
  <c r="S38" i="186"/>
  <c r="R38" i="186"/>
  <c r="Q38" i="186"/>
  <c r="W37" i="186"/>
  <c r="V37" i="186"/>
  <c r="U37" i="186"/>
  <c r="T37" i="186"/>
  <c r="S37" i="186"/>
  <c r="R37" i="186"/>
  <c r="Q37" i="186"/>
  <c r="W36" i="186"/>
  <c r="V36" i="186"/>
  <c r="U36" i="186"/>
  <c r="T36" i="186"/>
  <c r="S36" i="186"/>
  <c r="R36" i="186"/>
  <c r="Q36" i="186"/>
  <c r="W35" i="186"/>
  <c r="V35" i="186"/>
  <c r="U35" i="186"/>
  <c r="T35" i="186"/>
  <c r="S35" i="186"/>
  <c r="R35" i="186"/>
  <c r="Q35" i="186"/>
  <c r="W34" i="186"/>
  <c r="V34" i="186"/>
  <c r="U34" i="186"/>
  <c r="T34" i="186"/>
  <c r="S34" i="186"/>
  <c r="R34" i="186"/>
  <c r="Q34" i="186"/>
  <c r="W33" i="186"/>
  <c r="U33" i="186"/>
  <c r="R33" i="186"/>
  <c r="W58" i="184"/>
  <c r="V58" i="184"/>
  <c r="U58" i="184"/>
  <c r="T58" i="184"/>
  <c r="S58" i="184"/>
  <c r="R58" i="184"/>
  <c r="Q58" i="184"/>
  <c r="W57" i="184"/>
  <c r="V57" i="184"/>
  <c r="U57" i="184"/>
  <c r="T57" i="184"/>
  <c r="S57" i="184"/>
  <c r="R57" i="184"/>
  <c r="Q57" i="184"/>
  <c r="W56" i="184"/>
  <c r="V56" i="184"/>
  <c r="U56" i="184"/>
  <c r="T56" i="184"/>
  <c r="S56" i="184"/>
  <c r="R56" i="184"/>
  <c r="Q56" i="184"/>
  <c r="W55" i="184"/>
  <c r="V55" i="184"/>
  <c r="U55" i="184"/>
  <c r="T55" i="184"/>
  <c r="S55" i="184"/>
  <c r="R55" i="184"/>
  <c r="Q55" i="184"/>
  <c r="W54" i="184"/>
  <c r="V54" i="184"/>
  <c r="U54" i="184"/>
  <c r="T54" i="184"/>
  <c r="S54" i="184"/>
  <c r="R54" i="184"/>
  <c r="Q54" i="184"/>
  <c r="W53" i="184"/>
  <c r="V53" i="184"/>
  <c r="U53" i="184"/>
  <c r="T53" i="184"/>
  <c r="S53" i="184"/>
  <c r="R53" i="184"/>
  <c r="Q53" i="184"/>
  <c r="W52" i="184"/>
  <c r="V52" i="184"/>
  <c r="U52" i="184"/>
  <c r="T52" i="184"/>
  <c r="S52" i="184"/>
  <c r="R52" i="184"/>
  <c r="Q52" i="184"/>
  <c r="W51" i="184"/>
  <c r="V51" i="184"/>
  <c r="U51" i="184"/>
  <c r="T51" i="184"/>
  <c r="S51" i="184"/>
  <c r="R51" i="184"/>
  <c r="Q51" i="184"/>
  <c r="W50" i="184"/>
  <c r="V50" i="184"/>
  <c r="U50" i="184"/>
  <c r="T50" i="184"/>
  <c r="S50" i="184"/>
  <c r="R50" i="184"/>
  <c r="Q50" i="184"/>
  <c r="W49" i="184"/>
  <c r="V49" i="184"/>
  <c r="U49" i="184"/>
  <c r="T49" i="184"/>
  <c r="S49" i="184"/>
  <c r="R49" i="184"/>
  <c r="Q49" i="184"/>
  <c r="W48" i="184"/>
  <c r="V48" i="184"/>
  <c r="U48" i="184"/>
  <c r="T48" i="184"/>
  <c r="S48" i="184"/>
  <c r="R48" i="184"/>
  <c r="Q48" i="184"/>
  <c r="W47" i="184"/>
  <c r="V47" i="184"/>
  <c r="U47" i="184"/>
  <c r="T47" i="184"/>
  <c r="S47" i="184"/>
  <c r="R47" i="184"/>
  <c r="Q47" i="184"/>
  <c r="W46" i="184"/>
  <c r="V46" i="184"/>
  <c r="U46" i="184"/>
  <c r="T46" i="184"/>
  <c r="S46" i="184"/>
  <c r="R46" i="184"/>
  <c r="Q46" i="184"/>
  <c r="W45" i="184"/>
  <c r="V45" i="184"/>
  <c r="U45" i="184"/>
  <c r="T45" i="184"/>
  <c r="S45" i="184"/>
  <c r="R45" i="184"/>
  <c r="Q45" i="184"/>
  <c r="W44" i="184"/>
  <c r="V44" i="184"/>
  <c r="U44" i="184"/>
  <c r="T44" i="184"/>
  <c r="S44" i="184"/>
  <c r="R44" i="184"/>
  <c r="Q44" i="184"/>
  <c r="W43" i="184"/>
  <c r="V43" i="184"/>
  <c r="U43" i="184"/>
  <c r="T43" i="184"/>
  <c r="S43" i="184"/>
  <c r="R43" i="184"/>
  <c r="Q43" i="184"/>
  <c r="W42" i="184"/>
  <c r="V42" i="184"/>
  <c r="U42" i="184"/>
  <c r="T42" i="184"/>
  <c r="S42" i="184"/>
  <c r="R42" i="184"/>
  <c r="Q42" i="184"/>
  <c r="W41" i="184"/>
  <c r="V41" i="184"/>
  <c r="U41" i="184"/>
  <c r="T41" i="184"/>
  <c r="S41" i="184"/>
  <c r="R41" i="184"/>
  <c r="Q41" i="184"/>
  <c r="W40" i="184"/>
  <c r="V40" i="184"/>
  <c r="U40" i="184"/>
  <c r="T40" i="184"/>
  <c r="S40" i="184"/>
  <c r="R40" i="184"/>
  <c r="Q40" i="184"/>
  <c r="W39" i="184"/>
  <c r="V39" i="184"/>
  <c r="U39" i="184"/>
  <c r="T39" i="184"/>
  <c r="S39" i="184"/>
  <c r="R39" i="184"/>
  <c r="Q39" i="184"/>
  <c r="W38" i="184"/>
  <c r="V38" i="184"/>
  <c r="U38" i="184"/>
  <c r="T38" i="184"/>
  <c r="S38" i="184"/>
  <c r="R38" i="184"/>
  <c r="Q38" i="184"/>
  <c r="W37" i="184"/>
  <c r="V37" i="184"/>
  <c r="U37" i="184"/>
  <c r="T37" i="184"/>
  <c r="S37" i="184"/>
  <c r="R37" i="184"/>
  <c r="Q37" i="184"/>
  <c r="W36" i="184"/>
  <c r="V36" i="184"/>
  <c r="U36" i="184"/>
  <c r="T36" i="184"/>
  <c r="S36" i="184"/>
  <c r="R36" i="184"/>
  <c r="Q36" i="184"/>
  <c r="W35" i="184"/>
  <c r="V35" i="184"/>
  <c r="U35" i="184"/>
  <c r="T35" i="184"/>
  <c r="S35" i="184"/>
  <c r="R35" i="184"/>
  <c r="Q35" i="184"/>
  <c r="W34" i="184"/>
  <c r="V34" i="184"/>
  <c r="U34" i="184"/>
  <c r="T34" i="184"/>
  <c r="S34" i="184"/>
  <c r="R34" i="184"/>
  <c r="Q34" i="184"/>
  <c r="W33" i="184"/>
  <c r="U33" i="184"/>
  <c r="R33" i="184"/>
  <c r="W58" i="183"/>
  <c r="V58" i="183"/>
  <c r="U58" i="183"/>
  <c r="T58" i="183"/>
  <c r="S58" i="183"/>
  <c r="R58" i="183"/>
  <c r="Q58" i="183"/>
  <c r="W57" i="183"/>
  <c r="V57" i="183"/>
  <c r="U57" i="183"/>
  <c r="T57" i="183"/>
  <c r="S57" i="183"/>
  <c r="R57" i="183"/>
  <c r="Q57" i="183"/>
  <c r="W56" i="183"/>
  <c r="V56" i="183"/>
  <c r="U56" i="183"/>
  <c r="T56" i="183"/>
  <c r="S56" i="183"/>
  <c r="R56" i="183"/>
  <c r="Q56" i="183"/>
  <c r="W55" i="183"/>
  <c r="V55" i="183"/>
  <c r="U55" i="183"/>
  <c r="T55" i="183"/>
  <c r="S55" i="183"/>
  <c r="R55" i="183"/>
  <c r="Q55" i="183"/>
  <c r="W54" i="183"/>
  <c r="V54" i="183"/>
  <c r="U54" i="183"/>
  <c r="T54" i="183"/>
  <c r="S54" i="183"/>
  <c r="R54" i="183"/>
  <c r="Q54" i="183"/>
  <c r="W53" i="183"/>
  <c r="V53" i="183"/>
  <c r="U53" i="183"/>
  <c r="T53" i="183"/>
  <c r="S53" i="183"/>
  <c r="R53" i="183"/>
  <c r="Q53" i="183"/>
  <c r="W52" i="183"/>
  <c r="V52" i="183"/>
  <c r="U52" i="183"/>
  <c r="T52" i="183"/>
  <c r="S52" i="183"/>
  <c r="R52" i="183"/>
  <c r="Q52" i="183"/>
  <c r="W51" i="183"/>
  <c r="V51" i="183"/>
  <c r="U51" i="183"/>
  <c r="T51" i="183"/>
  <c r="S51" i="183"/>
  <c r="R51" i="183"/>
  <c r="Q51" i="183"/>
  <c r="W50" i="183"/>
  <c r="V50" i="183"/>
  <c r="U50" i="183"/>
  <c r="T50" i="183"/>
  <c r="S50" i="183"/>
  <c r="R50" i="183"/>
  <c r="Q50" i="183"/>
  <c r="W49" i="183"/>
  <c r="V49" i="183"/>
  <c r="U49" i="183"/>
  <c r="T49" i="183"/>
  <c r="S49" i="183"/>
  <c r="R49" i="183"/>
  <c r="Q49" i="183"/>
  <c r="W48" i="183"/>
  <c r="V48" i="183"/>
  <c r="U48" i="183"/>
  <c r="T48" i="183"/>
  <c r="S48" i="183"/>
  <c r="R48" i="183"/>
  <c r="Q48" i="183"/>
  <c r="W47" i="183"/>
  <c r="V47" i="183"/>
  <c r="U47" i="183"/>
  <c r="T47" i="183"/>
  <c r="S47" i="183"/>
  <c r="R47" i="183"/>
  <c r="Q47" i="183"/>
  <c r="W46" i="183"/>
  <c r="V46" i="183"/>
  <c r="U46" i="183"/>
  <c r="T46" i="183"/>
  <c r="S46" i="183"/>
  <c r="R46" i="183"/>
  <c r="Q46" i="183"/>
  <c r="W45" i="183"/>
  <c r="V45" i="183"/>
  <c r="U45" i="183"/>
  <c r="T45" i="183"/>
  <c r="S45" i="183"/>
  <c r="R45" i="183"/>
  <c r="Q45" i="183"/>
  <c r="W44" i="183"/>
  <c r="V44" i="183"/>
  <c r="U44" i="183"/>
  <c r="T44" i="183"/>
  <c r="S44" i="183"/>
  <c r="R44" i="183"/>
  <c r="Q44" i="183"/>
  <c r="W43" i="183"/>
  <c r="V43" i="183"/>
  <c r="U43" i="183"/>
  <c r="T43" i="183"/>
  <c r="S43" i="183"/>
  <c r="R43" i="183"/>
  <c r="Q43" i="183"/>
  <c r="W42" i="183"/>
  <c r="V42" i="183"/>
  <c r="U42" i="183"/>
  <c r="T42" i="183"/>
  <c r="S42" i="183"/>
  <c r="R42" i="183"/>
  <c r="Q42" i="183"/>
  <c r="W41" i="183"/>
  <c r="V41" i="183"/>
  <c r="U41" i="183"/>
  <c r="T41" i="183"/>
  <c r="S41" i="183"/>
  <c r="R41" i="183"/>
  <c r="Q41" i="183"/>
  <c r="W40" i="183"/>
  <c r="V40" i="183"/>
  <c r="U40" i="183"/>
  <c r="T40" i="183"/>
  <c r="S40" i="183"/>
  <c r="R40" i="183"/>
  <c r="Q40" i="183"/>
  <c r="W39" i="183"/>
  <c r="V39" i="183"/>
  <c r="U39" i="183"/>
  <c r="T39" i="183"/>
  <c r="S39" i="183"/>
  <c r="R39" i="183"/>
  <c r="Q39" i="183"/>
  <c r="W38" i="183"/>
  <c r="V38" i="183"/>
  <c r="U38" i="183"/>
  <c r="T38" i="183"/>
  <c r="S38" i="183"/>
  <c r="R38" i="183"/>
  <c r="Q38" i="183"/>
  <c r="W37" i="183"/>
  <c r="V37" i="183"/>
  <c r="U37" i="183"/>
  <c r="T37" i="183"/>
  <c r="S37" i="183"/>
  <c r="R37" i="183"/>
  <c r="Q37" i="183"/>
  <c r="W36" i="183"/>
  <c r="V36" i="183"/>
  <c r="U36" i="183"/>
  <c r="T36" i="183"/>
  <c r="S36" i="183"/>
  <c r="R36" i="183"/>
  <c r="Q36" i="183"/>
  <c r="W35" i="183"/>
  <c r="V35" i="183"/>
  <c r="U35" i="183"/>
  <c r="T35" i="183"/>
  <c r="S35" i="183"/>
  <c r="R35" i="183"/>
  <c r="Q35" i="183"/>
  <c r="W34" i="183"/>
  <c r="V34" i="183"/>
  <c r="U34" i="183"/>
  <c r="T34" i="183"/>
  <c r="S34" i="183"/>
  <c r="R34" i="183"/>
  <c r="Q34" i="183"/>
  <c r="W33" i="183"/>
  <c r="U33" i="183"/>
  <c r="R33" i="183"/>
  <c r="W58" i="181" l="1"/>
  <c r="V58" i="181"/>
  <c r="U58" i="181"/>
  <c r="T58" i="181"/>
  <c r="S58" i="181"/>
  <c r="R58" i="181"/>
  <c r="Q58" i="181"/>
  <c r="W57" i="181"/>
  <c r="V57" i="181"/>
  <c r="U57" i="181"/>
  <c r="T57" i="181"/>
  <c r="S57" i="181"/>
  <c r="R57" i="181"/>
  <c r="Q57" i="181"/>
  <c r="W56" i="181"/>
  <c r="V56" i="181"/>
  <c r="U56" i="181"/>
  <c r="T56" i="181"/>
  <c r="S56" i="181"/>
  <c r="R56" i="181"/>
  <c r="Q56" i="181"/>
  <c r="W55" i="181"/>
  <c r="V55" i="181"/>
  <c r="U55" i="181"/>
  <c r="T55" i="181"/>
  <c r="S55" i="181"/>
  <c r="R55" i="181"/>
  <c r="Q55" i="181"/>
  <c r="W54" i="181"/>
  <c r="V54" i="181"/>
  <c r="U54" i="181"/>
  <c r="T54" i="181"/>
  <c r="S54" i="181"/>
  <c r="R54" i="181"/>
  <c r="Q54" i="181"/>
  <c r="W53" i="181"/>
  <c r="V53" i="181"/>
  <c r="U53" i="181"/>
  <c r="T53" i="181"/>
  <c r="S53" i="181"/>
  <c r="R53" i="181"/>
  <c r="Q53" i="181"/>
  <c r="W52" i="181"/>
  <c r="V52" i="181"/>
  <c r="U52" i="181"/>
  <c r="T52" i="181"/>
  <c r="S52" i="181"/>
  <c r="R52" i="181"/>
  <c r="Q52" i="181"/>
  <c r="W51" i="181"/>
  <c r="V51" i="181"/>
  <c r="U51" i="181"/>
  <c r="T51" i="181"/>
  <c r="S51" i="181"/>
  <c r="R51" i="181"/>
  <c r="Q51" i="181"/>
  <c r="W50" i="181"/>
  <c r="V50" i="181"/>
  <c r="U50" i="181"/>
  <c r="T50" i="181"/>
  <c r="S50" i="181"/>
  <c r="R50" i="181"/>
  <c r="Q50" i="181"/>
  <c r="W49" i="181"/>
  <c r="V49" i="181"/>
  <c r="U49" i="181"/>
  <c r="T49" i="181"/>
  <c r="S49" i="181"/>
  <c r="R49" i="181"/>
  <c r="Q49" i="181"/>
  <c r="W48" i="181"/>
  <c r="V48" i="181"/>
  <c r="U48" i="181"/>
  <c r="T48" i="181"/>
  <c r="S48" i="181"/>
  <c r="R48" i="181"/>
  <c r="Q48" i="181"/>
  <c r="W47" i="181"/>
  <c r="V47" i="181"/>
  <c r="U47" i="181"/>
  <c r="T47" i="181"/>
  <c r="S47" i="181"/>
  <c r="R47" i="181"/>
  <c r="Q47" i="181"/>
  <c r="W46" i="181"/>
  <c r="V46" i="181"/>
  <c r="U46" i="181"/>
  <c r="T46" i="181"/>
  <c r="S46" i="181"/>
  <c r="R46" i="181"/>
  <c r="Q46" i="181"/>
  <c r="W45" i="181"/>
  <c r="V45" i="181"/>
  <c r="U45" i="181"/>
  <c r="T45" i="181"/>
  <c r="S45" i="181"/>
  <c r="R45" i="181"/>
  <c r="Q45" i="181"/>
  <c r="W44" i="181"/>
  <c r="V44" i="181"/>
  <c r="U44" i="181"/>
  <c r="T44" i="181"/>
  <c r="S44" i="181"/>
  <c r="R44" i="181"/>
  <c r="Q44" i="181"/>
  <c r="W43" i="181"/>
  <c r="V43" i="181"/>
  <c r="U43" i="181"/>
  <c r="T43" i="181"/>
  <c r="S43" i="181"/>
  <c r="R43" i="181"/>
  <c r="Q43" i="181"/>
  <c r="W42" i="181"/>
  <c r="V42" i="181"/>
  <c r="U42" i="181"/>
  <c r="T42" i="181"/>
  <c r="S42" i="181"/>
  <c r="R42" i="181"/>
  <c r="Q42" i="181"/>
  <c r="W41" i="181"/>
  <c r="V41" i="181"/>
  <c r="U41" i="181"/>
  <c r="T41" i="181"/>
  <c r="S41" i="181"/>
  <c r="R41" i="181"/>
  <c r="Q41" i="181"/>
  <c r="W40" i="181"/>
  <c r="V40" i="181"/>
  <c r="U40" i="181"/>
  <c r="T40" i="181"/>
  <c r="S40" i="181"/>
  <c r="R40" i="181"/>
  <c r="Q40" i="181"/>
  <c r="W39" i="181"/>
  <c r="V39" i="181"/>
  <c r="U39" i="181"/>
  <c r="T39" i="181"/>
  <c r="S39" i="181"/>
  <c r="R39" i="181"/>
  <c r="Q39" i="181"/>
  <c r="W38" i="181"/>
  <c r="V38" i="181"/>
  <c r="U38" i="181"/>
  <c r="T38" i="181"/>
  <c r="S38" i="181"/>
  <c r="R38" i="181"/>
  <c r="Q38" i="181"/>
  <c r="W37" i="181"/>
  <c r="V37" i="181"/>
  <c r="U37" i="181"/>
  <c r="T37" i="181"/>
  <c r="S37" i="181"/>
  <c r="R37" i="181"/>
  <c r="Q37" i="181"/>
  <c r="W36" i="181"/>
  <c r="V36" i="181"/>
  <c r="U36" i="181"/>
  <c r="T36" i="181"/>
  <c r="S36" i="181"/>
  <c r="R36" i="181"/>
  <c r="Q36" i="181"/>
  <c r="W35" i="181"/>
  <c r="V35" i="181"/>
  <c r="U35" i="181"/>
  <c r="T35" i="181"/>
  <c r="S35" i="181"/>
  <c r="R35" i="181"/>
  <c r="Q35" i="181"/>
  <c r="W34" i="181"/>
  <c r="V34" i="181"/>
  <c r="U34" i="181"/>
  <c r="T34" i="181"/>
  <c r="S34" i="181"/>
  <c r="R34" i="181"/>
  <c r="Q34" i="181"/>
  <c r="W33" i="181"/>
  <c r="U33" i="181"/>
  <c r="R33" i="181"/>
  <c r="W58" i="180" l="1"/>
  <c r="V58" i="180"/>
  <c r="U58" i="180"/>
  <c r="T58" i="180"/>
  <c r="S58" i="180"/>
  <c r="R58" i="180"/>
  <c r="Q58" i="180"/>
  <c r="W57" i="180"/>
  <c r="V57" i="180"/>
  <c r="U57" i="180"/>
  <c r="T57" i="180"/>
  <c r="S57" i="180"/>
  <c r="R57" i="180"/>
  <c r="Q57" i="180"/>
  <c r="W56" i="180"/>
  <c r="V56" i="180"/>
  <c r="U56" i="180"/>
  <c r="T56" i="180"/>
  <c r="S56" i="180"/>
  <c r="R56" i="180"/>
  <c r="Q56" i="180"/>
  <c r="W55" i="180"/>
  <c r="V55" i="180"/>
  <c r="U55" i="180"/>
  <c r="T55" i="180"/>
  <c r="S55" i="180"/>
  <c r="R55" i="180"/>
  <c r="Q55" i="180"/>
  <c r="W54" i="180"/>
  <c r="V54" i="180"/>
  <c r="U54" i="180"/>
  <c r="T54" i="180"/>
  <c r="S54" i="180"/>
  <c r="R54" i="180"/>
  <c r="Q54" i="180"/>
  <c r="W53" i="180"/>
  <c r="V53" i="180"/>
  <c r="U53" i="180"/>
  <c r="T53" i="180"/>
  <c r="S53" i="180"/>
  <c r="R53" i="180"/>
  <c r="Q53" i="180"/>
  <c r="W52" i="180"/>
  <c r="V52" i="180"/>
  <c r="U52" i="180"/>
  <c r="T52" i="180"/>
  <c r="S52" i="180"/>
  <c r="R52" i="180"/>
  <c r="Q52" i="180"/>
  <c r="W51" i="180"/>
  <c r="V51" i="180"/>
  <c r="U51" i="180"/>
  <c r="T51" i="180"/>
  <c r="S51" i="180"/>
  <c r="R51" i="180"/>
  <c r="Q51" i="180"/>
  <c r="W50" i="180"/>
  <c r="V50" i="180"/>
  <c r="U50" i="180"/>
  <c r="T50" i="180"/>
  <c r="S50" i="180"/>
  <c r="R50" i="180"/>
  <c r="Q50" i="180"/>
  <c r="W49" i="180"/>
  <c r="V49" i="180"/>
  <c r="U49" i="180"/>
  <c r="T49" i="180"/>
  <c r="S49" i="180"/>
  <c r="R49" i="180"/>
  <c r="Q49" i="180"/>
  <c r="W48" i="180"/>
  <c r="V48" i="180"/>
  <c r="U48" i="180"/>
  <c r="T48" i="180"/>
  <c r="S48" i="180"/>
  <c r="R48" i="180"/>
  <c r="Q48" i="180"/>
  <c r="W47" i="180"/>
  <c r="V47" i="180"/>
  <c r="U47" i="180"/>
  <c r="T47" i="180"/>
  <c r="S47" i="180"/>
  <c r="R47" i="180"/>
  <c r="Q47" i="180"/>
  <c r="W46" i="180"/>
  <c r="V46" i="180"/>
  <c r="U46" i="180"/>
  <c r="T46" i="180"/>
  <c r="S46" i="180"/>
  <c r="R46" i="180"/>
  <c r="Q46" i="180"/>
  <c r="W45" i="180"/>
  <c r="V45" i="180"/>
  <c r="U45" i="180"/>
  <c r="T45" i="180"/>
  <c r="S45" i="180"/>
  <c r="R45" i="180"/>
  <c r="Q45" i="180"/>
  <c r="W44" i="180"/>
  <c r="V44" i="180"/>
  <c r="U44" i="180"/>
  <c r="T44" i="180"/>
  <c r="S44" i="180"/>
  <c r="R44" i="180"/>
  <c r="Q44" i="180"/>
  <c r="W43" i="180"/>
  <c r="V43" i="180"/>
  <c r="U43" i="180"/>
  <c r="T43" i="180"/>
  <c r="S43" i="180"/>
  <c r="R43" i="180"/>
  <c r="Q43" i="180"/>
  <c r="W42" i="180"/>
  <c r="V42" i="180"/>
  <c r="U42" i="180"/>
  <c r="T42" i="180"/>
  <c r="S42" i="180"/>
  <c r="R42" i="180"/>
  <c r="Q42" i="180"/>
  <c r="W41" i="180"/>
  <c r="V41" i="180"/>
  <c r="U41" i="180"/>
  <c r="T41" i="180"/>
  <c r="S41" i="180"/>
  <c r="R41" i="180"/>
  <c r="Q41" i="180"/>
  <c r="W40" i="180"/>
  <c r="V40" i="180"/>
  <c r="U40" i="180"/>
  <c r="T40" i="180"/>
  <c r="S40" i="180"/>
  <c r="R40" i="180"/>
  <c r="Q40" i="180"/>
  <c r="W39" i="180"/>
  <c r="V39" i="180"/>
  <c r="U39" i="180"/>
  <c r="T39" i="180"/>
  <c r="S39" i="180"/>
  <c r="R39" i="180"/>
  <c r="Q39" i="180"/>
  <c r="W38" i="180"/>
  <c r="V38" i="180"/>
  <c r="U38" i="180"/>
  <c r="T38" i="180"/>
  <c r="S38" i="180"/>
  <c r="R38" i="180"/>
  <c r="Q38" i="180"/>
  <c r="W37" i="180"/>
  <c r="V37" i="180"/>
  <c r="U37" i="180"/>
  <c r="T37" i="180"/>
  <c r="S37" i="180"/>
  <c r="R37" i="180"/>
  <c r="Q37" i="180"/>
  <c r="W36" i="180"/>
  <c r="V36" i="180"/>
  <c r="U36" i="180"/>
  <c r="T36" i="180"/>
  <c r="S36" i="180"/>
  <c r="R36" i="180"/>
  <c r="Q36" i="180"/>
  <c r="W35" i="180"/>
  <c r="V35" i="180"/>
  <c r="U35" i="180"/>
  <c r="T35" i="180"/>
  <c r="S35" i="180"/>
  <c r="R35" i="180"/>
  <c r="Q35" i="180"/>
  <c r="W34" i="180"/>
  <c r="V34" i="180"/>
  <c r="U34" i="180"/>
  <c r="T34" i="180"/>
  <c r="S34" i="180"/>
  <c r="R34" i="180"/>
  <c r="Q34" i="180"/>
  <c r="W33" i="180"/>
  <c r="U33" i="180"/>
  <c r="R33" i="180"/>
  <c r="W58" i="179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R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9"/>
  <c r="V58" i="169"/>
  <c r="U58" i="169"/>
  <c r="T58" i="169"/>
  <c r="S58" i="169"/>
  <c r="R58" i="169"/>
  <c r="Q58" i="169"/>
  <c r="W57" i="169"/>
  <c r="V57" i="169"/>
  <c r="U57" i="169"/>
  <c r="T57" i="169"/>
  <c r="S57" i="169"/>
  <c r="R57" i="169"/>
  <c r="Q57" i="169"/>
  <c r="W56" i="169"/>
  <c r="V56" i="169"/>
  <c r="U56" i="169"/>
  <c r="T56" i="169"/>
  <c r="S56" i="169"/>
  <c r="R56" i="169"/>
  <c r="Q56" i="169"/>
  <c r="W55" i="169"/>
  <c r="V55" i="169"/>
  <c r="U55" i="169"/>
  <c r="T55" i="169"/>
  <c r="S55" i="169"/>
  <c r="R55" i="169"/>
  <c r="Q55" i="169"/>
  <c r="W54" i="169"/>
  <c r="V54" i="169"/>
  <c r="U54" i="169"/>
  <c r="T54" i="169"/>
  <c r="S54" i="169"/>
  <c r="R54" i="169"/>
  <c r="Q54" i="169"/>
  <c r="W53" i="169"/>
  <c r="V53" i="169"/>
  <c r="U53" i="169"/>
  <c r="T53" i="169"/>
  <c r="S53" i="169"/>
  <c r="R53" i="169"/>
  <c r="Q53" i="169"/>
  <c r="W52" i="169"/>
  <c r="V52" i="169"/>
  <c r="U52" i="169"/>
  <c r="T52" i="169"/>
  <c r="S52" i="169"/>
  <c r="R52" i="169"/>
  <c r="Q52" i="169"/>
  <c r="W51" i="169"/>
  <c r="V51" i="169"/>
  <c r="U51" i="169"/>
  <c r="T51" i="169"/>
  <c r="S51" i="169"/>
  <c r="R51" i="169"/>
  <c r="Q51" i="169"/>
  <c r="W50" i="169"/>
  <c r="V50" i="169"/>
  <c r="U50" i="169"/>
  <c r="T50" i="169"/>
  <c r="S50" i="169"/>
  <c r="R50" i="169"/>
  <c r="Q50" i="169"/>
  <c r="W49" i="169"/>
  <c r="V49" i="169"/>
  <c r="U49" i="169"/>
  <c r="T49" i="169"/>
  <c r="S49" i="169"/>
  <c r="R49" i="169"/>
  <c r="Q49" i="169"/>
  <c r="W48" i="169"/>
  <c r="V48" i="169"/>
  <c r="U48" i="169"/>
  <c r="T48" i="169"/>
  <c r="S48" i="169"/>
  <c r="R48" i="169"/>
  <c r="Q48" i="169"/>
  <c r="W47" i="169"/>
  <c r="V47" i="169"/>
  <c r="U47" i="169"/>
  <c r="T47" i="169"/>
  <c r="S47" i="169"/>
  <c r="R47" i="169"/>
  <c r="Q47" i="169"/>
  <c r="W46" i="169"/>
  <c r="V46" i="169"/>
  <c r="U46" i="169"/>
  <c r="T46" i="169"/>
  <c r="S46" i="169"/>
  <c r="R46" i="169"/>
  <c r="Q46" i="169"/>
  <c r="W45" i="169"/>
  <c r="V45" i="169"/>
  <c r="U45" i="169"/>
  <c r="T45" i="169"/>
  <c r="S45" i="169"/>
  <c r="R45" i="169"/>
  <c r="Q45" i="169"/>
  <c r="W44" i="169"/>
  <c r="V44" i="169"/>
  <c r="U44" i="169"/>
  <c r="T44" i="169"/>
  <c r="S44" i="169"/>
  <c r="R44" i="169"/>
  <c r="Q44" i="169"/>
  <c r="W43" i="169"/>
  <c r="V43" i="169"/>
  <c r="U43" i="169"/>
  <c r="T43" i="169"/>
  <c r="S43" i="169"/>
  <c r="R43" i="169"/>
  <c r="Q43" i="169"/>
  <c r="W42" i="169"/>
  <c r="V42" i="169"/>
  <c r="U42" i="169"/>
  <c r="T42" i="169"/>
  <c r="S42" i="169"/>
  <c r="R42" i="169"/>
  <c r="Q42" i="169"/>
  <c r="W41" i="169"/>
  <c r="V41" i="169"/>
  <c r="U41" i="169"/>
  <c r="T41" i="169"/>
  <c r="S41" i="169"/>
  <c r="R41" i="169"/>
  <c r="Q41" i="169"/>
  <c r="W40" i="169"/>
  <c r="V40" i="169"/>
  <c r="U40" i="169"/>
  <c r="T40" i="169"/>
  <c r="S40" i="169"/>
  <c r="R40" i="169"/>
  <c r="Q40" i="169"/>
  <c r="W39" i="169"/>
  <c r="V39" i="169"/>
  <c r="U39" i="169"/>
  <c r="T39" i="169"/>
  <c r="S39" i="169"/>
  <c r="R39" i="169"/>
  <c r="Q39" i="169"/>
  <c r="W38" i="169"/>
  <c r="V38" i="169"/>
  <c r="U38" i="169"/>
  <c r="T38" i="169"/>
  <c r="S38" i="169"/>
  <c r="R38" i="169"/>
  <c r="Q38" i="169"/>
  <c r="W37" i="169"/>
  <c r="V37" i="169"/>
  <c r="U37" i="169"/>
  <c r="T37" i="169"/>
  <c r="S37" i="169"/>
  <c r="R37" i="169"/>
  <c r="Q37" i="169"/>
  <c r="W36" i="169"/>
  <c r="V36" i="169"/>
  <c r="U36" i="169"/>
  <c r="T36" i="169"/>
  <c r="S36" i="169"/>
  <c r="R36" i="169"/>
  <c r="Q36" i="169"/>
  <c r="W35" i="169"/>
  <c r="V35" i="169"/>
  <c r="U35" i="169"/>
  <c r="T35" i="169"/>
  <c r="S35" i="169"/>
  <c r="R35" i="169"/>
  <c r="Q35" i="169"/>
  <c r="W34" i="169"/>
  <c r="V34" i="169"/>
  <c r="U34" i="169"/>
  <c r="T34" i="169"/>
  <c r="S34" i="169"/>
  <c r="R34" i="169"/>
  <c r="Q34" i="169"/>
  <c r="W33" i="169"/>
  <c r="U33" i="169"/>
  <c r="R33" i="169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  <c r="W58" i="167"/>
  <c r="V58" i="167"/>
  <c r="U58" i="167"/>
  <c r="T58" i="167"/>
  <c r="S58" i="167"/>
  <c r="R58" i="167"/>
  <c r="Q58" i="167"/>
  <c r="W57" i="167"/>
  <c r="V57" i="167"/>
  <c r="U57" i="167"/>
  <c r="T57" i="167"/>
  <c r="S57" i="167"/>
  <c r="R57" i="167"/>
  <c r="Q57" i="167"/>
  <c r="W56" i="167"/>
  <c r="V56" i="167"/>
  <c r="U56" i="167"/>
  <c r="T56" i="167"/>
  <c r="S56" i="167"/>
  <c r="R56" i="167"/>
  <c r="Q56" i="167"/>
  <c r="W55" i="167"/>
  <c r="V55" i="167"/>
  <c r="U55" i="167"/>
  <c r="T55" i="167"/>
  <c r="S55" i="167"/>
  <c r="R55" i="167"/>
  <c r="Q55" i="167"/>
  <c r="W54" i="167"/>
  <c r="V54" i="167"/>
  <c r="U54" i="167"/>
  <c r="T54" i="167"/>
  <c r="S54" i="167"/>
  <c r="R54" i="167"/>
  <c r="Q54" i="167"/>
  <c r="W53" i="167"/>
  <c r="V53" i="167"/>
  <c r="U53" i="167"/>
  <c r="T53" i="167"/>
  <c r="S53" i="167"/>
  <c r="R53" i="167"/>
  <c r="Q53" i="167"/>
  <c r="W52" i="167"/>
  <c r="V52" i="167"/>
  <c r="U52" i="167"/>
  <c r="T52" i="167"/>
  <c r="S52" i="167"/>
  <c r="R52" i="167"/>
  <c r="Q52" i="167"/>
  <c r="W51" i="167"/>
  <c r="V51" i="167"/>
  <c r="U51" i="167"/>
  <c r="T51" i="167"/>
  <c r="S51" i="167"/>
  <c r="R51" i="167"/>
  <c r="Q51" i="167"/>
  <c r="W50" i="167"/>
  <c r="V50" i="167"/>
  <c r="U50" i="167"/>
  <c r="T50" i="167"/>
  <c r="S50" i="167"/>
  <c r="R50" i="167"/>
  <c r="Q50" i="167"/>
  <c r="W49" i="167"/>
  <c r="V49" i="167"/>
  <c r="U49" i="167"/>
  <c r="T49" i="167"/>
  <c r="S49" i="167"/>
  <c r="R49" i="167"/>
  <c r="Q49" i="167"/>
  <c r="W48" i="167"/>
  <c r="V48" i="167"/>
  <c r="U48" i="167"/>
  <c r="T48" i="167"/>
  <c r="S48" i="167"/>
  <c r="R48" i="167"/>
  <c r="Q48" i="167"/>
  <c r="W47" i="167"/>
  <c r="V47" i="167"/>
  <c r="U47" i="167"/>
  <c r="T47" i="167"/>
  <c r="S47" i="167"/>
  <c r="R47" i="167"/>
  <c r="Q47" i="167"/>
  <c r="W46" i="167"/>
  <c r="V46" i="167"/>
  <c r="U46" i="167"/>
  <c r="T46" i="167"/>
  <c r="S46" i="167"/>
  <c r="R46" i="167"/>
  <c r="Q46" i="167"/>
  <c r="W45" i="167"/>
  <c r="V45" i="167"/>
  <c r="U45" i="167"/>
  <c r="T45" i="167"/>
  <c r="S45" i="167"/>
  <c r="R45" i="167"/>
  <c r="Q45" i="167"/>
  <c r="W44" i="167"/>
  <c r="V44" i="167"/>
  <c r="U44" i="167"/>
  <c r="T44" i="167"/>
  <c r="S44" i="167"/>
  <c r="R44" i="167"/>
  <c r="Q44" i="167"/>
  <c r="W43" i="167"/>
  <c r="V43" i="167"/>
  <c r="U43" i="167"/>
  <c r="T43" i="167"/>
  <c r="S43" i="167"/>
  <c r="R43" i="167"/>
  <c r="Q43" i="167"/>
  <c r="W42" i="167"/>
  <c r="V42" i="167"/>
  <c r="U42" i="167"/>
  <c r="T42" i="167"/>
  <c r="S42" i="167"/>
  <c r="R42" i="167"/>
  <c r="Q42" i="167"/>
  <c r="W41" i="167"/>
  <c r="V41" i="167"/>
  <c r="U41" i="167"/>
  <c r="T41" i="167"/>
  <c r="S41" i="167"/>
  <c r="R41" i="167"/>
  <c r="Q41" i="167"/>
  <c r="W40" i="167"/>
  <c r="V40" i="167"/>
  <c r="U40" i="167"/>
  <c r="T40" i="167"/>
  <c r="S40" i="167"/>
  <c r="R40" i="167"/>
  <c r="Q40" i="167"/>
  <c r="W39" i="167"/>
  <c r="V39" i="167"/>
  <c r="U39" i="167"/>
  <c r="T39" i="167"/>
  <c r="S39" i="167"/>
  <c r="R39" i="167"/>
  <c r="Q39" i="167"/>
  <c r="W38" i="167"/>
  <c r="V38" i="167"/>
  <c r="U38" i="167"/>
  <c r="T38" i="167"/>
  <c r="S38" i="167"/>
  <c r="R38" i="167"/>
  <c r="Q38" i="167"/>
  <c r="W37" i="167"/>
  <c r="V37" i="167"/>
  <c r="U37" i="167"/>
  <c r="T37" i="167"/>
  <c r="S37" i="167"/>
  <c r="R37" i="167"/>
  <c r="Q37" i="167"/>
  <c r="W36" i="167"/>
  <c r="V36" i="167"/>
  <c r="U36" i="167"/>
  <c r="T36" i="167"/>
  <c r="S36" i="167"/>
  <c r="R36" i="167"/>
  <c r="Q36" i="167"/>
  <c r="W35" i="167"/>
  <c r="V35" i="167"/>
  <c r="U35" i="167"/>
  <c r="T35" i="167"/>
  <c r="S35" i="167"/>
  <c r="R35" i="167"/>
  <c r="Q35" i="167"/>
  <c r="W34" i="167"/>
  <c r="V34" i="167"/>
  <c r="U34" i="167"/>
  <c r="T34" i="167"/>
  <c r="S34" i="167"/>
  <c r="R34" i="167"/>
  <c r="Q34" i="167"/>
  <c r="W33" i="167"/>
  <c r="U33" i="167"/>
  <c r="R33" i="167"/>
  <c r="W58" i="166"/>
  <c r="V58" i="166"/>
  <c r="U58" i="166"/>
  <c r="T58" i="166"/>
  <c r="S58" i="166"/>
  <c r="R58" i="166"/>
  <c r="Q58" i="166"/>
  <c r="W57" i="166"/>
  <c r="V57" i="166"/>
  <c r="U57" i="166"/>
  <c r="T57" i="166"/>
  <c r="S57" i="166"/>
  <c r="R57" i="166"/>
  <c r="Q57" i="166"/>
  <c r="W56" i="166"/>
  <c r="V56" i="166"/>
  <c r="U56" i="166"/>
  <c r="T56" i="166"/>
  <c r="S56" i="166"/>
  <c r="R56" i="166"/>
  <c r="Q56" i="166"/>
  <c r="W55" i="166"/>
  <c r="V55" i="166"/>
  <c r="U55" i="166"/>
  <c r="T55" i="166"/>
  <c r="S55" i="166"/>
  <c r="R55" i="166"/>
  <c r="Q55" i="166"/>
  <c r="W54" i="166"/>
  <c r="V54" i="166"/>
  <c r="U54" i="166"/>
  <c r="T54" i="166"/>
  <c r="S54" i="166"/>
  <c r="R54" i="166"/>
  <c r="Q54" i="166"/>
  <c r="W53" i="166"/>
  <c r="V53" i="166"/>
  <c r="U53" i="166"/>
  <c r="T53" i="166"/>
  <c r="S53" i="166"/>
  <c r="R53" i="166"/>
  <c r="Q53" i="166"/>
  <c r="W52" i="166"/>
  <c r="V52" i="166"/>
  <c r="U52" i="166"/>
  <c r="T52" i="166"/>
  <c r="S52" i="166"/>
  <c r="R52" i="166"/>
  <c r="Q52" i="166"/>
  <c r="W51" i="166"/>
  <c r="V51" i="166"/>
  <c r="U51" i="166"/>
  <c r="T51" i="166"/>
  <c r="S51" i="166"/>
  <c r="R51" i="166"/>
  <c r="Q51" i="166"/>
  <c r="W50" i="166"/>
  <c r="V50" i="166"/>
  <c r="U50" i="166"/>
  <c r="T50" i="166"/>
  <c r="S50" i="166"/>
  <c r="R50" i="166"/>
  <c r="Q50" i="166"/>
  <c r="W49" i="166"/>
  <c r="V49" i="166"/>
  <c r="U49" i="166"/>
  <c r="T49" i="166"/>
  <c r="S49" i="166"/>
  <c r="R49" i="166"/>
  <c r="Q49" i="166"/>
  <c r="W48" i="166"/>
  <c r="V48" i="166"/>
  <c r="U48" i="166"/>
  <c r="T48" i="166"/>
  <c r="S48" i="166"/>
  <c r="R48" i="166"/>
  <c r="Q48" i="166"/>
  <c r="W47" i="166"/>
  <c r="V47" i="166"/>
  <c r="U47" i="166"/>
  <c r="T47" i="166"/>
  <c r="S47" i="166"/>
  <c r="R47" i="166"/>
  <c r="Q47" i="166"/>
  <c r="W46" i="166"/>
  <c r="V46" i="166"/>
  <c r="U46" i="166"/>
  <c r="T46" i="166"/>
  <c r="S46" i="166"/>
  <c r="R46" i="166"/>
  <c r="Q46" i="166"/>
  <c r="W45" i="166"/>
  <c r="V45" i="166"/>
  <c r="U45" i="166"/>
  <c r="T45" i="166"/>
  <c r="S45" i="166"/>
  <c r="R45" i="166"/>
  <c r="Q45" i="166"/>
  <c r="W44" i="166"/>
  <c r="V44" i="166"/>
  <c r="U44" i="166"/>
  <c r="T44" i="166"/>
  <c r="S44" i="166"/>
  <c r="R44" i="166"/>
  <c r="Q44" i="166"/>
  <c r="W43" i="166"/>
  <c r="V43" i="166"/>
  <c r="U43" i="166"/>
  <c r="T43" i="166"/>
  <c r="S43" i="166"/>
  <c r="R43" i="166"/>
  <c r="Q43" i="166"/>
  <c r="W42" i="166"/>
  <c r="V42" i="166"/>
  <c r="U42" i="166"/>
  <c r="T42" i="166"/>
  <c r="S42" i="166"/>
  <c r="R42" i="166"/>
  <c r="Q42" i="166"/>
  <c r="W41" i="166"/>
  <c r="V41" i="166"/>
  <c r="U41" i="166"/>
  <c r="T41" i="166"/>
  <c r="S41" i="166"/>
  <c r="R41" i="166"/>
  <c r="Q41" i="166"/>
  <c r="W40" i="166"/>
  <c r="V40" i="166"/>
  <c r="U40" i="166"/>
  <c r="T40" i="166"/>
  <c r="S40" i="166"/>
  <c r="R40" i="166"/>
  <c r="Q40" i="166"/>
  <c r="W39" i="166"/>
  <c r="V39" i="166"/>
  <c r="U39" i="166"/>
  <c r="T39" i="166"/>
  <c r="S39" i="166"/>
  <c r="R39" i="166"/>
  <c r="Q39" i="166"/>
  <c r="W38" i="166"/>
  <c r="V38" i="166"/>
  <c r="U38" i="166"/>
  <c r="T38" i="166"/>
  <c r="S38" i="166"/>
  <c r="R38" i="166"/>
  <c r="Q38" i="166"/>
  <c r="W37" i="166"/>
  <c r="V37" i="166"/>
  <c r="U37" i="166"/>
  <c r="T37" i="166"/>
  <c r="S37" i="166"/>
  <c r="R37" i="166"/>
  <c r="Q37" i="166"/>
  <c r="W36" i="166"/>
  <c r="V36" i="166"/>
  <c r="U36" i="166"/>
  <c r="T36" i="166"/>
  <c r="S36" i="166"/>
  <c r="R36" i="166"/>
  <c r="Q36" i="166"/>
  <c r="W35" i="166"/>
  <c r="V35" i="166"/>
  <c r="U35" i="166"/>
  <c r="T35" i="166"/>
  <c r="S35" i="166"/>
  <c r="R35" i="166"/>
  <c r="Q35" i="166"/>
  <c r="W34" i="166"/>
  <c r="V34" i="166"/>
  <c r="U34" i="166"/>
  <c r="T34" i="166"/>
  <c r="S34" i="166"/>
  <c r="R34" i="166"/>
  <c r="Q34" i="166"/>
  <c r="W33" i="166"/>
  <c r="U33" i="166"/>
  <c r="R33" i="166"/>
  <c r="W58" i="165"/>
  <c r="V58" i="165"/>
  <c r="U58" i="165"/>
  <c r="T58" i="165"/>
  <c r="S58" i="165"/>
  <c r="R58" i="165"/>
  <c r="Q58" i="165"/>
  <c r="W57" i="165"/>
  <c r="V57" i="165"/>
  <c r="U57" i="165"/>
  <c r="T57" i="165"/>
  <c r="S57" i="165"/>
  <c r="R57" i="165"/>
  <c r="Q57" i="165"/>
  <c r="W56" i="165"/>
  <c r="V56" i="165"/>
  <c r="U56" i="165"/>
  <c r="T56" i="165"/>
  <c r="S56" i="165"/>
  <c r="R56" i="165"/>
  <c r="Q56" i="165"/>
  <c r="W55" i="165"/>
  <c r="V55" i="165"/>
  <c r="U55" i="165"/>
  <c r="T55" i="165"/>
  <c r="S55" i="165"/>
  <c r="R55" i="165"/>
  <c r="Q55" i="165"/>
  <c r="W54" i="165"/>
  <c r="V54" i="165"/>
  <c r="U54" i="165"/>
  <c r="T54" i="165"/>
  <c r="S54" i="165"/>
  <c r="R54" i="165"/>
  <c r="Q54" i="165"/>
  <c r="W53" i="165"/>
  <c r="V53" i="165"/>
  <c r="U53" i="165"/>
  <c r="T53" i="165"/>
  <c r="S53" i="165"/>
  <c r="R53" i="165"/>
  <c r="Q53" i="165"/>
  <c r="W52" i="165"/>
  <c r="V52" i="165"/>
  <c r="U52" i="165"/>
  <c r="T52" i="165"/>
  <c r="S52" i="165"/>
  <c r="R52" i="165"/>
  <c r="Q52" i="165"/>
  <c r="W51" i="165"/>
  <c r="V51" i="165"/>
  <c r="U51" i="165"/>
  <c r="T51" i="165"/>
  <c r="S51" i="165"/>
  <c r="R51" i="165"/>
  <c r="Q51" i="165"/>
  <c r="W50" i="165"/>
  <c r="V50" i="165"/>
  <c r="U50" i="165"/>
  <c r="T50" i="165"/>
  <c r="S50" i="165"/>
  <c r="R50" i="165"/>
  <c r="Q50" i="165"/>
  <c r="W49" i="165"/>
  <c r="V49" i="165"/>
  <c r="U49" i="165"/>
  <c r="T49" i="165"/>
  <c r="S49" i="165"/>
  <c r="R49" i="165"/>
  <c r="Q49" i="165"/>
  <c r="W48" i="165"/>
  <c r="V48" i="165"/>
  <c r="U48" i="165"/>
  <c r="T48" i="165"/>
  <c r="S48" i="165"/>
  <c r="R48" i="165"/>
  <c r="Q48" i="165"/>
  <c r="W47" i="165"/>
  <c r="V47" i="165"/>
  <c r="U47" i="165"/>
  <c r="T47" i="165"/>
  <c r="S47" i="165"/>
  <c r="R47" i="165"/>
  <c r="Q47" i="165"/>
  <c r="W46" i="165"/>
  <c r="V46" i="165"/>
  <c r="U46" i="165"/>
  <c r="T46" i="165"/>
  <c r="S46" i="165"/>
  <c r="R46" i="165"/>
  <c r="Q46" i="165"/>
  <c r="W45" i="165"/>
  <c r="V45" i="165"/>
  <c r="U45" i="165"/>
  <c r="T45" i="165"/>
  <c r="S45" i="165"/>
  <c r="R45" i="165"/>
  <c r="Q45" i="165"/>
  <c r="W44" i="165"/>
  <c r="V44" i="165"/>
  <c r="U44" i="165"/>
  <c r="T44" i="165"/>
  <c r="S44" i="165"/>
  <c r="R44" i="165"/>
  <c r="Q44" i="165"/>
  <c r="W43" i="165"/>
  <c r="V43" i="165"/>
  <c r="U43" i="165"/>
  <c r="T43" i="165"/>
  <c r="S43" i="165"/>
  <c r="R43" i="165"/>
  <c r="Q43" i="165"/>
  <c r="W42" i="165"/>
  <c r="V42" i="165"/>
  <c r="U42" i="165"/>
  <c r="T42" i="165"/>
  <c r="S42" i="165"/>
  <c r="R42" i="165"/>
  <c r="Q42" i="165"/>
  <c r="W41" i="165"/>
  <c r="V41" i="165"/>
  <c r="U41" i="165"/>
  <c r="T41" i="165"/>
  <c r="S41" i="165"/>
  <c r="R41" i="165"/>
  <c r="Q41" i="165"/>
  <c r="W40" i="165"/>
  <c r="V40" i="165"/>
  <c r="U40" i="165"/>
  <c r="T40" i="165"/>
  <c r="S40" i="165"/>
  <c r="R40" i="165"/>
  <c r="Q40" i="165"/>
  <c r="W39" i="165"/>
  <c r="V39" i="165"/>
  <c r="U39" i="165"/>
  <c r="T39" i="165"/>
  <c r="S39" i="165"/>
  <c r="R39" i="165"/>
  <c r="Q39" i="165"/>
  <c r="W38" i="165"/>
  <c r="V38" i="165"/>
  <c r="U38" i="165"/>
  <c r="T38" i="165"/>
  <c r="S38" i="165"/>
  <c r="R38" i="165"/>
  <c r="Q38" i="165"/>
  <c r="W37" i="165"/>
  <c r="V37" i="165"/>
  <c r="U37" i="165"/>
  <c r="T37" i="165"/>
  <c r="S37" i="165"/>
  <c r="R37" i="165"/>
  <c r="Q37" i="165"/>
  <c r="W36" i="165"/>
  <c r="V36" i="165"/>
  <c r="U36" i="165"/>
  <c r="T36" i="165"/>
  <c r="S36" i="165"/>
  <c r="R36" i="165"/>
  <c r="Q36" i="165"/>
  <c r="W35" i="165"/>
  <c r="V35" i="165"/>
  <c r="U35" i="165"/>
  <c r="T35" i="165"/>
  <c r="S35" i="165"/>
  <c r="R35" i="165"/>
  <c r="Q35" i="165"/>
  <c r="W34" i="165"/>
  <c r="V34" i="165"/>
  <c r="U34" i="165"/>
  <c r="T34" i="165"/>
  <c r="S34" i="165"/>
  <c r="R34" i="165"/>
  <c r="Q34" i="165"/>
  <c r="W33" i="165"/>
  <c r="U33" i="165"/>
  <c r="R33" i="165"/>
  <c r="W58" i="164"/>
  <c r="V58" i="164"/>
  <c r="U58" i="164"/>
  <c r="T58" i="164"/>
  <c r="S58" i="164"/>
  <c r="R58" i="164"/>
  <c r="Q58" i="164"/>
  <c r="W57" i="164"/>
  <c r="V57" i="164"/>
  <c r="U57" i="164"/>
  <c r="T57" i="164"/>
  <c r="S57" i="164"/>
  <c r="R57" i="164"/>
  <c r="Q57" i="164"/>
  <c r="W56" i="164"/>
  <c r="V56" i="164"/>
  <c r="U56" i="164"/>
  <c r="T56" i="164"/>
  <c r="S56" i="164"/>
  <c r="R56" i="164"/>
  <c r="Q56" i="164"/>
  <c r="W55" i="164"/>
  <c r="V55" i="164"/>
  <c r="U55" i="164"/>
  <c r="T55" i="164"/>
  <c r="S55" i="164"/>
  <c r="R55" i="164"/>
  <c r="Q55" i="164"/>
  <c r="W54" i="164"/>
  <c r="V54" i="164"/>
  <c r="U54" i="164"/>
  <c r="T54" i="164"/>
  <c r="S54" i="164"/>
  <c r="R54" i="164"/>
  <c r="Q54" i="164"/>
  <c r="W53" i="164"/>
  <c r="V53" i="164"/>
  <c r="U53" i="164"/>
  <c r="T53" i="164"/>
  <c r="S53" i="164"/>
  <c r="R53" i="164"/>
  <c r="Q53" i="164"/>
  <c r="W52" i="164"/>
  <c r="V52" i="164"/>
  <c r="U52" i="164"/>
  <c r="T52" i="164"/>
  <c r="S52" i="164"/>
  <c r="R52" i="164"/>
  <c r="Q52" i="164"/>
  <c r="W51" i="164"/>
  <c r="V51" i="164"/>
  <c r="U51" i="164"/>
  <c r="T51" i="164"/>
  <c r="S51" i="164"/>
  <c r="R51" i="164"/>
  <c r="Q51" i="164"/>
  <c r="W50" i="164"/>
  <c r="V50" i="164"/>
  <c r="U50" i="164"/>
  <c r="T50" i="164"/>
  <c r="S50" i="164"/>
  <c r="R50" i="164"/>
  <c r="Q50" i="164"/>
  <c r="W49" i="164"/>
  <c r="V49" i="164"/>
  <c r="U49" i="164"/>
  <c r="T49" i="164"/>
  <c r="S49" i="164"/>
  <c r="R49" i="164"/>
  <c r="Q49" i="164"/>
  <c r="W48" i="164"/>
  <c r="V48" i="164"/>
  <c r="U48" i="164"/>
  <c r="T48" i="164"/>
  <c r="S48" i="164"/>
  <c r="R48" i="164"/>
  <c r="Q48" i="164"/>
  <c r="W47" i="164"/>
  <c r="V47" i="164"/>
  <c r="U47" i="164"/>
  <c r="T47" i="164"/>
  <c r="S47" i="164"/>
  <c r="R47" i="164"/>
  <c r="Q47" i="164"/>
  <c r="W46" i="164"/>
  <c r="V46" i="164"/>
  <c r="U46" i="164"/>
  <c r="T46" i="164"/>
  <c r="S46" i="164"/>
  <c r="R46" i="164"/>
  <c r="Q46" i="164"/>
  <c r="W45" i="164"/>
  <c r="V45" i="164"/>
  <c r="U45" i="164"/>
  <c r="T45" i="164"/>
  <c r="S45" i="164"/>
  <c r="R45" i="164"/>
  <c r="Q45" i="164"/>
  <c r="W44" i="164"/>
  <c r="V44" i="164"/>
  <c r="U44" i="164"/>
  <c r="T44" i="164"/>
  <c r="S44" i="164"/>
  <c r="R44" i="164"/>
  <c r="Q44" i="164"/>
  <c r="W43" i="164"/>
  <c r="V43" i="164"/>
  <c r="U43" i="164"/>
  <c r="T43" i="164"/>
  <c r="S43" i="164"/>
  <c r="R43" i="164"/>
  <c r="Q43" i="164"/>
  <c r="W42" i="164"/>
  <c r="V42" i="164"/>
  <c r="U42" i="164"/>
  <c r="T42" i="164"/>
  <c r="S42" i="164"/>
  <c r="R42" i="164"/>
  <c r="Q42" i="164"/>
  <c r="W41" i="164"/>
  <c r="V41" i="164"/>
  <c r="U41" i="164"/>
  <c r="T41" i="164"/>
  <c r="S41" i="164"/>
  <c r="R41" i="164"/>
  <c r="Q41" i="164"/>
  <c r="W40" i="164"/>
  <c r="V40" i="164"/>
  <c r="U40" i="164"/>
  <c r="T40" i="164"/>
  <c r="S40" i="164"/>
  <c r="R40" i="164"/>
  <c r="Q40" i="164"/>
  <c r="W39" i="164"/>
  <c r="V39" i="164"/>
  <c r="U39" i="164"/>
  <c r="T39" i="164"/>
  <c r="S39" i="164"/>
  <c r="R39" i="164"/>
  <c r="Q39" i="164"/>
  <c r="W38" i="164"/>
  <c r="V38" i="164"/>
  <c r="U38" i="164"/>
  <c r="T38" i="164"/>
  <c r="S38" i="164"/>
  <c r="R38" i="164"/>
  <c r="Q38" i="164"/>
  <c r="W37" i="164"/>
  <c r="V37" i="164"/>
  <c r="U37" i="164"/>
  <c r="T37" i="164"/>
  <c r="S37" i="164"/>
  <c r="R37" i="164"/>
  <c r="Q37" i="164"/>
  <c r="W36" i="164"/>
  <c r="V36" i="164"/>
  <c r="U36" i="164"/>
  <c r="T36" i="164"/>
  <c r="S36" i="164"/>
  <c r="R36" i="164"/>
  <c r="Q36" i="164"/>
  <c r="W35" i="164"/>
  <c r="V35" i="164"/>
  <c r="U35" i="164"/>
  <c r="T35" i="164"/>
  <c r="S35" i="164"/>
  <c r="R35" i="164"/>
  <c r="Q35" i="164"/>
  <c r="W34" i="164"/>
  <c r="V34" i="164"/>
  <c r="U34" i="164"/>
  <c r="T34" i="164"/>
  <c r="S34" i="164"/>
  <c r="R34" i="164"/>
  <c r="Q34" i="164"/>
  <c r="W33" i="164"/>
  <c r="U33" i="164"/>
  <c r="R33" i="164"/>
  <c r="W58" i="163"/>
  <c r="V58" i="163"/>
  <c r="U58" i="163"/>
  <c r="T58" i="163"/>
  <c r="S58" i="163"/>
  <c r="R58" i="163"/>
  <c r="Q58" i="163"/>
  <c r="W57" i="163"/>
  <c r="V57" i="163"/>
  <c r="U57" i="163"/>
  <c r="T57" i="163"/>
  <c r="S57" i="163"/>
  <c r="R57" i="163"/>
  <c r="Q57" i="163"/>
  <c r="W56" i="163"/>
  <c r="V56" i="163"/>
  <c r="U56" i="163"/>
  <c r="T56" i="163"/>
  <c r="S56" i="163"/>
  <c r="R56" i="163"/>
  <c r="Q56" i="163"/>
  <c r="W55" i="163"/>
  <c r="V55" i="163"/>
  <c r="U55" i="163"/>
  <c r="T55" i="163"/>
  <c r="S55" i="163"/>
  <c r="R55" i="163"/>
  <c r="Q55" i="163"/>
  <c r="W54" i="163"/>
  <c r="V54" i="163"/>
  <c r="U54" i="163"/>
  <c r="T54" i="163"/>
  <c r="S54" i="163"/>
  <c r="R54" i="163"/>
  <c r="Q54" i="163"/>
  <c r="W53" i="163"/>
  <c r="V53" i="163"/>
  <c r="U53" i="163"/>
  <c r="T53" i="163"/>
  <c r="S53" i="163"/>
  <c r="R53" i="163"/>
  <c r="Q53" i="163"/>
  <c r="W52" i="163"/>
  <c r="V52" i="163"/>
  <c r="U52" i="163"/>
  <c r="T52" i="163"/>
  <c r="S52" i="163"/>
  <c r="R52" i="163"/>
  <c r="Q52" i="163"/>
  <c r="W51" i="163"/>
  <c r="V51" i="163"/>
  <c r="U51" i="163"/>
  <c r="T51" i="163"/>
  <c r="S51" i="163"/>
  <c r="R51" i="163"/>
  <c r="Q51" i="163"/>
  <c r="W50" i="163"/>
  <c r="V50" i="163"/>
  <c r="U50" i="163"/>
  <c r="T50" i="163"/>
  <c r="S50" i="163"/>
  <c r="R50" i="163"/>
  <c r="Q50" i="163"/>
  <c r="W49" i="163"/>
  <c r="V49" i="163"/>
  <c r="U49" i="163"/>
  <c r="T49" i="163"/>
  <c r="S49" i="163"/>
  <c r="R49" i="163"/>
  <c r="Q49" i="163"/>
  <c r="W48" i="163"/>
  <c r="V48" i="163"/>
  <c r="U48" i="163"/>
  <c r="T48" i="163"/>
  <c r="S48" i="163"/>
  <c r="R48" i="163"/>
  <c r="Q48" i="163"/>
  <c r="W47" i="163"/>
  <c r="V47" i="163"/>
  <c r="U47" i="163"/>
  <c r="T47" i="163"/>
  <c r="S47" i="163"/>
  <c r="R47" i="163"/>
  <c r="Q47" i="163"/>
  <c r="W46" i="163"/>
  <c r="V46" i="163"/>
  <c r="U46" i="163"/>
  <c r="T46" i="163"/>
  <c r="S46" i="163"/>
  <c r="R46" i="163"/>
  <c r="Q46" i="163"/>
  <c r="W45" i="163"/>
  <c r="V45" i="163"/>
  <c r="U45" i="163"/>
  <c r="T45" i="163"/>
  <c r="S45" i="163"/>
  <c r="R45" i="163"/>
  <c r="Q45" i="163"/>
  <c r="W44" i="163"/>
  <c r="V44" i="163"/>
  <c r="U44" i="163"/>
  <c r="T44" i="163"/>
  <c r="S44" i="163"/>
  <c r="R44" i="163"/>
  <c r="Q44" i="163"/>
  <c r="W43" i="163"/>
  <c r="V43" i="163"/>
  <c r="U43" i="163"/>
  <c r="T43" i="163"/>
  <c r="S43" i="163"/>
  <c r="R43" i="163"/>
  <c r="Q43" i="163"/>
  <c r="W42" i="163"/>
  <c r="V42" i="163"/>
  <c r="U42" i="163"/>
  <c r="T42" i="163"/>
  <c r="S42" i="163"/>
  <c r="R42" i="163"/>
  <c r="Q42" i="163"/>
  <c r="W41" i="163"/>
  <c r="V41" i="163"/>
  <c r="U41" i="163"/>
  <c r="T41" i="163"/>
  <c r="S41" i="163"/>
  <c r="R41" i="163"/>
  <c r="Q41" i="163"/>
  <c r="W40" i="163"/>
  <c r="V40" i="163"/>
  <c r="U40" i="163"/>
  <c r="T40" i="163"/>
  <c r="S40" i="163"/>
  <c r="R40" i="163"/>
  <c r="Q40" i="163"/>
  <c r="W39" i="163"/>
  <c r="V39" i="163"/>
  <c r="U39" i="163"/>
  <c r="T39" i="163"/>
  <c r="S39" i="163"/>
  <c r="R39" i="163"/>
  <c r="Q39" i="163"/>
  <c r="W38" i="163"/>
  <c r="V38" i="163"/>
  <c r="U38" i="163"/>
  <c r="T38" i="163"/>
  <c r="S38" i="163"/>
  <c r="R38" i="163"/>
  <c r="Q38" i="163"/>
  <c r="W37" i="163"/>
  <c r="V37" i="163"/>
  <c r="U37" i="163"/>
  <c r="T37" i="163"/>
  <c r="S37" i="163"/>
  <c r="R37" i="163"/>
  <c r="Q37" i="163"/>
  <c r="W36" i="163"/>
  <c r="V36" i="163"/>
  <c r="U36" i="163"/>
  <c r="T36" i="163"/>
  <c r="S36" i="163"/>
  <c r="R36" i="163"/>
  <c r="Q36" i="163"/>
  <c r="W35" i="163"/>
  <c r="V35" i="163"/>
  <c r="U35" i="163"/>
  <c r="T35" i="163"/>
  <c r="S35" i="163"/>
  <c r="R35" i="163"/>
  <c r="Q35" i="163"/>
  <c r="W34" i="163"/>
  <c r="V34" i="163"/>
  <c r="U34" i="163"/>
  <c r="T34" i="163"/>
  <c r="S34" i="163"/>
  <c r="R34" i="163"/>
  <c r="Q34" i="163"/>
  <c r="W33" i="163"/>
  <c r="U33" i="163"/>
  <c r="R33" i="163"/>
  <c r="W58" i="162"/>
  <c r="V58" i="162"/>
  <c r="U58" i="162"/>
  <c r="T58" i="162"/>
  <c r="S58" i="162"/>
  <c r="R58" i="162"/>
  <c r="Q58" i="162"/>
  <c r="W57" i="162"/>
  <c r="V57" i="162"/>
  <c r="U57" i="162"/>
  <c r="T57" i="162"/>
  <c r="S57" i="162"/>
  <c r="R57" i="162"/>
  <c r="Q57" i="162"/>
  <c r="W56" i="162"/>
  <c r="V56" i="162"/>
  <c r="U56" i="162"/>
  <c r="T56" i="162"/>
  <c r="S56" i="162"/>
  <c r="R56" i="162"/>
  <c r="Q56" i="162"/>
  <c r="W55" i="162"/>
  <c r="V55" i="162"/>
  <c r="U55" i="162"/>
  <c r="T55" i="162"/>
  <c r="S55" i="162"/>
  <c r="R55" i="162"/>
  <c r="Q55" i="162"/>
  <c r="W54" i="162"/>
  <c r="V54" i="162"/>
  <c r="U54" i="162"/>
  <c r="T54" i="162"/>
  <c r="S54" i="162"/>
  <c r="R54" i="162"/>
  <c r="Q54" i="162"/>
  <c r="W53" i="162"/>
  <c r="V53" i="162"/>
  <c r="U53" i="162"/>
  <c r="T53" i="162"/>
  <c r="S53" i="162"/>
  <c r="R53" i="162"/>
  <c r="Q53" i="162"/>
  <c r="W52" i="162"/>
  <c r="V52" i="162"/>
  <c r="U52" i="162"/>
  <c r="T52" i="162"/>
  <c r="S52" i="162"/>
  <c r="R52" i="162"/>
  <c r="Q52" i="162"/>
  <c r="W51" i="162"/>
  <c r="V51" i="162"/>
  <c r="U51" i="162"/>
  <c r="T51" i="162"/>
  <c r="S51" i="162"/>
  <c r="R51" i="162"/>
  <c r="Q51" i="162"/>
  <c r="W50" i="162"/>
  <c r="V50" i="162"/>
  <c r="U50" i="162"/>
  <c r="T50" i="162"/>
  <c r="S50" i="162"/>
  <c r="R50" i="162"/>
  <c r="Q50" i="162"/>
  <c r="W49" i="162"/>
  <c r="V49" i="162"/>
  <c r="U49" i="162"/>
  <c r="T49" i="162"/>
  <c r="S49" i="162"/>
  <c r="R49" i="162"/>
  <c r="Q49" i="162"/>
  <c r="W48" i="162"/>
  <c r="V48" i="162"/>
  <c r="U48" i="162"/>
  <c r="T48" i="162"/>
  <c r="S48" i="162"/>
  <c r="R48" i="162"/>
  <c r="Q48" i="162"/>
  <c r="W47" i="162"/>
  <c r="V47" i="162"/>
  <c r="U47" i="162"/>
  <c r="T47" i="162"/>
  <c r="S47" i="162"/>
  <c r="R47" i="162"/>
  <c r="Q47" i="162"/>
  <c r="W46" i="162"/>
  <c r="V46" i="162"/>
  <c r="U46" i="162"/>
  <c r="T46" i="162"/>
  <c r="S46" i="162"/>
  <c r="R46" i="162"/>
  <c r="Q46" i="162"/>
  <c r="W45" i="162"/>
  <c r="V45" i="162"/>
  <c r="U45" i="162"/>
  <c r="T45" i="162"/>
  <c r="S45" i="162"/>
  <c r="R45" i="162"/>
  <c r="Q45" i="162"/>
  <c r="W44" i="162"/>
  <c r="V44" i="162"/>
  <c r="U44" i="162"/>
  <c r="T44" i="162"/>
  <c r="S44" i="162"/>
  <c r="R44" i="162"/>
  <c r="Q44" i="162"/>
  <c r="W43" i="162"/>
  <c r="V43" i="162"/>
  <c r="U43" i="162"/>
  <c r="T43" i="162"/>
  <c r="S43" i="162"/>
  <c r="R43" i="162"/>
  <c r="Q43" i="162"/>
  <c r="W42" i="162"/>
  <c r="V42" i="162"/>
  <c r="U42" i="162"/>
  <c r="T42" i="162"/>
  <c r="S42" i="162"/>
  <c r="R42" i="162"/>
  <c r="Q42" i="162"/>
  <c r="W41" i="162"/>
  <c r="V41" i="162"/>
  <c r="U41" i="162"/>
  <c r="T41" i="162"/>
  <c r="S41" i="162"/>
  <c r="R41" i="162"/>
  <c r="Q41" i="162"/>
  <c r="W40" i="162"/>
  <c r="V40" i="162"/>
  <c r="U40" i="162"/>
  <c r="T40" i="162"/>
  <c r="S40" i="162"/>
  <c r="R40" i="162"/>
  <c r="Q40" i="162"/>
  <c r="W39" i="162"/>
  <c r="V39" i="162"/>
  <c r="U39" i="162"/>
  <c r="T39" i="162"/>
  <c r="S39" i="162"/>
  <c r="R39" i="162"/>
  <c r="Q39" i="162"/>
  <c r="W38" i="162"/>
  <c r="V38" i="162"/>
  <c r="U38" i="162"/>
  <c r="T38" i="162"/>
  <c r="S38" i="162"/>
  <c r="R38" i="162"/>
  <c r="Q38" i="162"/>
  <c r="W37" i="162"/>
  <c r="V37" i="162"/>
  <c r="U37" i="162"/>
  <c r="T37" i="162"/>
  <c r="S37" i="162"/>
  <c r="R37" i="162"/>
  <c r="Q37" i="162"/>
  <c r="W36" i="162"/>
  <c r="V36" i="162"/>
  <c r="U36" i="162"/>
  <c r="T36" i="162"/>
  <c r="S36" i="162"/>
  <c r="R36" i="162"/>
  <c r="Q36" i="162"/>
  <c r="W35" i="162"/>
  <c r="V35" i="162"/>
  <c r="U35" i="162"/>
  <c r="T35" i="162"/>
  <c r="S35" i="162"/>
  <c r="R35" i="162"/>
  <c r="Q35" i="162"/>
  <c r="W34" i="162"/>
  <c r="V34" i="162"/>
  <c r="U34" i="162"/>
  <c r="T34" i="162"/>
  <c r="S34" i="162"/>
  <c r="R34" i="162"/>
  <c r="Q34" i="162"/>
  <c r="W33" i="162"/>
  <c r="U33" i="162"/>
  <c r="R33" i="162"/>
  <c r="W58" i="161"/>
  <c r="V58" i="161"/>
  <c r="U58" i="161"/>
  <c r="T58" i="161"/>
  <c r="S58" i="161"/>
  <c r="R58" i="161"/>
  <c r="Q58" i="161"/>
  <c r="W57" i="161"/>
  <c r="V57" i="161"/>
  <c r="U57" i="161"/>
  <c r="T57" i="161"/>
  <c r="S57" i="161"/>
  <c r="R57" i="161"/>
  <c r="Q57" i="161"/>
  <c r="W56" i="161"/>
  <c r="V56" i="161"/>
  <c r="U56" i="161"/>
  <c r="T56" i="161"/>
  <c r="S56" i="161"/>
  <c r="R56" i="161"/>
  <c r="Q56" i="161"/>
  <c r="W55" i="161"/>
  <c r="V55" i="161"/>
  <c r="U55" i="161"/>
  <c r="T55" i="161"/>
  <c r="S55" i="161"/>
  <c r="R55" i="161"/>
  <c r="Q55" i="161"/>
  <c r="W54" i="161"/>
  <c r="V54" i="161"/>
  <c r="U54" i="161"/>
  <c r="T54" i="161"/>
  <c r="S54" i="161"/>
  <c r="R54" i="161"/>
  <c r="Q54" i="161"/>
  <c r="W53" i="161"/>
  <c r="V53" i="161"/>
  <c r="U53" i="161"/>
  <c r="T53" i="161"/>
  <c r="S53" i="161"/>
  <c r="R53" i="161"/>
  <c r="Q53" i="161"/>
  <c r="W52" i="161"/>
  <c r="V52" i="161"/>
  <c r="U52" i="161"/>
  <c r="T52" i="161"/>
  <c r="S52" i="161"/>
  <c r="R52" i="161"/>
  <c r="Q52" i="161"/>
  <c r="W51" i="161"/>
  <c r="V51" i="161"/>
  <c r="U51" i="161"/>
  <c r="T51" i="161"/>
  <c r="S51" i="161"/>
  <c r="R51" i="161"/>
  <c r="Q51" i="161"/>
  <c r="W50" i="161"/>
  <c r="V50" i="161"/>
  <c r="U50" i="161"/>
  <c r="T50" i="161"/>
  <c r="S50" i="161"/>
  <c r="R50" i="161"/>
  <c r="Q50" i="161"/>
  <c r="W49" i="161"/>
  <c r="V49" i="161"/>
  <c r="U49" i="161"/>
  <c r="T49" i="161"/>
  <c r="S49" i="161"/>
  <c r="R49" i="161"/>
  <c r="Q49" i="161"/>
  <c r="W48" i="161"/>
  <c r="V48" i="161"/>
  <c r="U48" i="161"/>
  <c r="T48" i="161"/>
  <c r="S48" i="161"/>
  <c r="R48" i="161"/>
  <c r="Q48" i="161"/>
  <c r="W47" i="161"/>
  <c r="V47" i="161"/>
  <c r="U47" i="161"/>
  <c r="T47" i="161"/>
  <c r="S47" i="161"/>
  <c r="R47" i="161"/>
  <c r="Q47" i="161"/>
  <c r="W46" i="161"/>
  <c r="V46" i="161"/>
  <c r="U46" i="161"/>
  <c r="T46" i="161"/>
  <c r="S46" i="161"/>
  <c r="R46" i="161"/>
  <c r="Q46" i="161"/>
  <c r="W45" i="161"/>
  <c r="V45" i="161"/>
  <c r="U45" i="161"/>
  <c r="T45" i="161"/>
  <c r="S45" i="161"/>
  <c r="R45" i="161"/>
  <c r="Q45" i="161"/>
  <c r="W44" i="161"/>
  <c r="V44" i="161"/>
  <c r="U44" i="161"/>
  <c r="T44" i="161"/>
  <c r="S44" i="161"/>
  <c r="R44" i="161"/>
  <c r="Q44" i="161"/>
  <c r="W43" i="161"/>
  <c r="V43" i="161"/>
  <c r="U43" i="161"/>
  <c r="T43" i="161"/>
  <c r="S43" i="161"/>
  <c r="R43" i="161"/>
  <c r="Q43" i="161"/>
  <c r="W42" i="161"/>
  <c r="V42" i="161"/>
  <c r="U42" i="161"/>
  <c r="T42" i="161"/>
  <c r="S42" i="161"/>
  <c r="R42" i="161"/>
  <c r="Q42" i="161"/>
  <c r="W41" i="161"/>
  <c r="V41" i="161"/>
  <c r="U41" i="161"/>
  <c r="T41" i="161"/>
  <c r="S41" i="161"/>
  <c r="R41" i="161"/>
  <c r="Q41" i="161"/>
  <c r="W40" i="161"/>
  <c r="V40" i="161"/>
  <c r="U40" i="161"/>
  <c r="T40" i="161"/>
  <c r="S40" i="161"/>
  <c r="R40" i="161"/>
  <c r="Q40" i="161"/>
  <c r="W39" i="161"/>
  <c r="V39" i="161"/>
  <c r="U39" i="161"/>
  <c r="T39" i="161"/>
  <c r="S39" i="161"/>
  <c r="R39" i="161"/>
  <c r="Q39" i="161"/>
  <c r="W38" i="161"/>
  <c r="V38" i="161"/>
  <c r="U38" i="161"/>
  <c r="T38" i="161"/>
  <c r="S38" i="161"/>
  <c r="R38" i="161"/>
  <c r="Q38" i="161"/>
  <c r="W37" i="161"/>
  <c r="V37" i="161"/>
  <c r="U37" i="161"/>
  <c r="T37" i="161"/>
  <c r="S37" i="161"/>
  <c r="R37" i="161"/>
  <c r="Q37" i="161"/>
  <c r="W36" i="161"/>
  <c r="V36" i="161"/>
  <c r="U36" i="161"/>
  <c r="T36" i="161"/>
  <c r="S36" i="161"/>
  <c r="R36" i="161"/>
  <c r="Q36" i="161"/>
  <c r="W35" i="161"/>
  <c r="V35" i="161"/>
  <c r="U35" i="161"/>
  <c r="T35" i="161"/>
  <c r="S35" i="161"/>
  <c r="R35" i="161"/>
  <c r="Q35" i="161"/>
  <c r="W34" i="161"/>
  <c r="V34" i="161"/>
  <c r="U34" i="161"/>
  <c r="T34" i="161"/>
  <c r="S34" i="161"/>
  <c r="R34" i="161"/>
  <c r="Q34" i="161"/>
  <c r="W33" i="161"/>
  <c r="U33" i="161"/>
  <c r="R33" i="161"/>
  <c r="W58" i="160"/>
  <c r="V58" i="160"/>
  <c r="U58" i="160"/>
  <c r="T58" i="160"/>
  <c r="S58" i="160"/>
  <c r="R58" i="160"/>
  <c r="Q58" i="160"/>
  <c r="W57" i="160"/>
  <c r="V57" i="160"/>
  <c r="U57" i="160"/>
  <c r="T57" i="160"/>
  <c r="S57" i="160"/>
  <c r="R57" i="160"/>
  <c r="Q57" i="160"/>
  <c r="W56" i="160"/>
  <c r="V56" i="160"/>
  <c r="U56" i="160"/>
  <c r="T56" i="160"/>
  <c r="S56" i="160"/>
  <c r="R56" i="160"/>
  <c r="Q56" i="160"/>
  <c r="W55" i="160"/>
  <c r="V55" i="160"/>
  <c r="U55" i="160"/>
  <c r="T55" i="160"/>
  <c r="S55" i="160"/>
  <c r="R55" i="160"/>
  <c r="Q55" i="160"/>
  <c r="W54" i="160"/>
  <c r="V54" i="160"/>
  <c r="U54" i="160"/>
  <c r="T54" i="160"/>
  <c r="S54" i="160"/>
  <c r="R54" i="160"/>
  <c r="Q54" i="160"/>
  <c r="W53" i="160"/>
  <c r="V53" i="160"/>
  <c r="U53" i="160"/>
  <c r="T53" i="160"/>
  <c r="S53" i="160"/>
  <c r="R53" i="160"/>
  <c r="Q53" i="160"/>
  <c r="W52" i="160"/>
  <c r="V52" i="160"/>
  <c r="U52" i="160"/>
  <c r="T52" i="160"/>
  <c r="S52" i="160"/>
  <c r="R52" i="160"/>
  <c r="Q52" i="160"/>
  <c r="W51" i="160"/>
  <c r="V51" i="160"/>
  <c r="U51" i="160"/>
  <c r="T51" i="160"/>
  <c r="S51" i="160"/>
  <c r="R51" i="160"/>
  <c r="Q51" i="160"/>
  <c r="W50" i="160"/>
  <c r="V50" i="160"/>
  <c r="U50" i="160"/>
  <c r="T50" i="160"/>
  <c r="S50" i="160"/>
  <c r="R50" i="160"/>
  <c r="Q50" i="160"/>
  <c r="W49" i="160"/>
  <c r="V49" i="160"/>
  <c r="U49" i="160"/>
  <c r="T49" i="160"/>
  <c r="S49" i="160"/>
  <c r="R49" i="160"/>
  <c r="Q49" i="160"/>
  <c r="W48" i="160"/>
  <c r="V48" i="160"/>
  <c r="U48" i="160"/>
  <c r="T48" i="160"/>
  <c r="S48" i="160"/>
  <c r="R48" i="160"/>
  <c r="Q48" i="160"/>
  <c r="W47" i="160"/>
  <c r="V47" i="160"/>
  <c r="U47" i="160"/>
  <c r="T47" i="160"/>
  <c r="S47" i="160"/>
  <c r="R47" i="160"/>
  <c r="Q47" i="160"/>
  <c r="W46" i="160"/>
  <c r="V46" i="160"/>
  <c r="U46" i="160"/>
  <c r="T46" i="160"/>
  <c r="S46" i="160"/>
  <c r="R46" i="160"/>
  <c r="Q46" i="160"/>
  <c r="W45" i="160"/>
  <c r="V45" i="160"/>
  <c r="U45" i="160"/>
  <c r="T45" i="160"/>
  <c r="S45" i="160"/>
  <c r="R45" i="160"/>
  <c r="Q45" i="160"/>
  <c r="W44" i="160"/>
  <c r="V44" i="160"/>
  <c r="U44" i="160"/>
  <c r="T44" i="160"/>
  <c r="S44" i="160"/>
  <c r="R44" i="160"/>
  <c r="Q44" i="160"/>
  <c r="W43" i="160"/>
  <c r="V43" i="160"/>
  <c r="U43" i="160"/>
  <c r="T43" i="160"/>
  <c r="S43" i="160"/>
  <c r="R43" i="160"/>
  <c r="Q43" i="160"/>
  <c r="W42" i="160"/>
  <c r="V42" i="160"/>
  <c r="U42" i="160"/>
  <c r="T42" i="160"/>
  <c r="S42" i="160"/>
  <c r="R42" i="160"/>
  <c r="Q42" i="160"/>
  <c r="W41" i="160"/>
  <c r="V41" i="160"/>
  <c r="U41" i="160"/>
  <c r="T41" i="160"/>
  <c r="S41" i="160"/>
  <c r="R41" i="160"/>
  <c r="Q41" i="160"/>
  <c r="W40" i="160"/>
  <c r="V40" i="160"/>
  <c r="U40" i="160"/>
  <c r="T40" i="160"/>
  <c r="S40" i="160"/>
  <c r="R40" i="160"/>
  <c r="Q40" i="160"/>
  <c r="W39" i="160"/>
  <c r="V39" i="160"/>
  <c r="U39" i="160"/>
  <c r="T39" i="160"/>
  <c r="S39" i="160"/>
  <c r="R39" i="160"/>
  <c r="Q39" i="160"/>
  <c r="W38" i="160"/>
  <c r="V38" i="160"/>
  <c r="U38" i="160"/>
  <c r="T38" i="160"/>
  <c r="S38" i="160"/>
  <c r="R38" i="160"/>
  <c r="Q38" i="160"/>
  <c r="W37" i="160"/>
  <c r="V37" i="160"/>
  <c r="U37" i="160"/>
  <c r="T37" i="160"/>
  <c r="S37" i="160"/>
  <c r="R37" i="160"/>
  <c r="Q37" i="160"/>
  <c r="W36" i="160"/>
  <c r="V36" i="160"/>
  <c r="U36" i="160"/>
  <c r="T36" i="160"/>
  <c r="S36" i="160"/>
  <c r="R36" i="160"/>
  <c r="Q36" i="160"/>
  <c r="W35" i="160"/>
  <c r="V35" i="160"/>
  <c r="U35" i="160"/>
  <c r="T35" i="160"/>
  <c r="S35" i="160"/>
  <c r="R35" i="160"/>
  <c r="Q35" i="160"/>
  <c r="W34" i="160"/>
  <c r="V34" i="160"/>
  <c r="U34" i="160"/>
  <c r="T34" i="160"/>
  <c r="S34" i="160"/>
  <c r="R34" i="160"/>
  <c r="Q34" i="160"/>
  <c r="W33" i="160"/>
  <c r="U33" i="160"/>
  <c r="R33" i="160"/>
  <c r="W58" i="159"/>
  <c r="V58" i="159"/>
  <c r="U58" i="159"/>
  <c r="T58" i="159"/>
  <c r="S58" i="159"/>
  <c r="R58" i="159"/>
  <c r="Q58" i="159"/>
  <c r="W57" i="159"/>
  <c r="V57" i="159"/>
  <c r="U57" i="159"/>
  <c r="T57" i="159"/>
  <c r="S57" i="159"/>
  <c r="R57" i="159"/>
  <c r="Q57" i="159"/>
  <c r="W56" i="159"/>
  <c r="V56" i="159"/>
  <c r="U56" i="159"/>
  <c r="T56" i="159"/>
  <c r="S56" i="159"/>
  <c r="R56" i="159"/>
  <c r="Q56" i="159"/>
  <c r="W55" i="159"/>
  <c r="V55" i="159"/>
  <c r="U55" i="159"/>
  <c r="T55" i="159"/>
  <c r="S55" i="159"/>
  <c r="R55" i="159"/>
  <c r="Q55" i="159"/>
  <c r="W54" i="159"/>
  <c r="V54" i="159"/>
  <c r="U54" i="159"/>
  <c r="T54" i="159"/>
  <c r="S54" i="159"/>
  <c r="R54" i="159"/>
  <c r="Q54" i="159"/>
  <c r="W53" i="159"/>
  <c r="V53" i="159"/>
  <c r="U53" i="159"/>
  <c r="T53" i="159"/>
  <c r="S53" i="159"/>
  <c r="R53" i="159"/>
  <c r="Q53" i="159"/>
  <c r="W52" i="159"/>
  <c r="V52" i="159"/>
  <c r="U52" i="159"/>
  <c r="T52" i="159"/>
  <c r="S52" i="159"/>
  <c r="R52" i="159"/>
  <c r="Q52" i="159"/>
  <c r="W51" i="159"/>
  <c r="V51" i="159"/>
  <c r="U51" i="159"/>
  <c r="T51" i="159"/>
  <c r="S51" i="159"/>
  <c r="R51" i="159"/>
  <c r="Q51" i="159"/>
  <c r="W50" i="159"/>
  <c r="V50" i="159"/>
  <c r="U50" i="159"/>
  <c r="T50" i="159"/>
  <c r="S50" i="159"/>
  <c r="R50" i="159"/>
  <c r="Q50" i="159"/>
  <c r="W49" i="159"/>
  <c r="V49" i="159"/>
  <c r="U49" i="159"/>
  <c r="T49" i="159"/>
  <c r="S49" i="159"/>
  <c r="R49" i="159"/>
  <c r="Q49" i="159"/>
  <c r="W48" i="159"/>
  <c r="V48" i="159"/>
  <c r="U48" i="159"/>
  <c r="T48" i="159"/>
  <c r="S48" i="159"/>
  <c r="R48" i="159"/>
  <c r="Q48" i="159"/>
  <c r="W47" i="159"/>
  <c r="V47" i="159"/>
  <c r="U47" i="159"/>
  <c r="T47" i="159"/>
  <c r="S47" i="159"/>
  <c r="R47" i="159"/>
  <c r="Q47" i="159"/>
  <c r="W46" i="159"/>
  <c r="V46" i="159"/>
  <c r="U46" i="159"/>
  <c r="T46" i="159"/>
  <c r="S46" i="159"/>
  <c r="R46" i="159"/>
  <c r="Q46" i="159"/>
  <c r="W45" i="159"/>
  <c r="V45" i="159"/>
  <c r="U45" i="159"/>
  <c r="T45" i="159"/>
  <c r="S45" i="159"/>
  <c r="R45" i="159"/>
  <c r="Q45" i="159"/>
  <c r="W44" i="159"/>
  <c r="V44" i="159"/>
  <c r="U44" i="159"/>
  <c r="T44" i="159"/>
  <c r="S44" i="159"/>
  <c r="R44" i="159"/>
  <c r="Q44" i="159"/>
  <c r="W43" i="159"/>
  <c r="V43" i="159"/>
  <c r="U43" i="159"/>
  <c r="T43" i="159"/>
  <c r="S43" i="159"/>
  <c r="R43" i="159"/>
  <c r="Q43" i="159"/>
  <c r="W42" i="159"/>
  <c r="V42" i="159"/>
  <c r="U42" i="159"/>
  <c r="T42" i="159"/>
  <c r="S42" i="159"/>
  <c r="R42" i="159"/>
  <c r="Q42" i="159"/>
  <c r="W41" i="159"/>
  <c r="V41" i="159"/>
  <c r="U41" i="159"/>
  <c r="T41" i="159"/>
  <c r="S41" i="159"/>
  <c r="R41" i="159"/>
  <c r="Q41" i="159"/>
  <c r="W40" i="159"/>
  <c r="V40" i="159"/>
  <c r="U40" i="159"/>
  <c r="T40" i="159"/>
  <c r="S40" i="159"/>
  <c r="R40" i="159"/>
  <c r="Q40" i="159"/>
  <c r="W39" i="159"/>
  <c r="V39" i="159"/>
  <c r="U39" i="159"/>
  <c r="T39" i="159"/>
  <c r="S39" i="159"/>
  <c r="R39" i="159"/>
  <c r="Q39" i="159"/>
  <c r="W38" i="159"/>
  <c r="V38" i="159"/>
  <c r="U38" i="159"/>
  <c r="T38" i="159"/>
  <c r="S38" i="159"/>
  <c r="R38" i="159"/>
  <c r="Q38" i="159"/>
  <c r="W37" i="159"/>
  <c r="V37" i="159"/>
  <c r="U37" i="159"/>
  <c r="T37" i="159"/>
  <c r="S37" i="159"/>
  <c r="R37" i="159"/>
  <c r="Q37" i="159"/>
  <c r="W36" i="159"/>
  <c r="V36" i="159"/>
  <c r="U36" i="159"/>
  <c r="T36" i="159"/>
  <c r="S36" i="159"/>
  <c r="R36" i="159"/>
  <c r="Q36" i="159"/>
  <c r="W35" i="159"/>
  <c r="V35" i="159"/>
  <c r="U35" i="159"/>
  <c r="T35" i="159"/>
  <c r="S35" i="159"/>
  <c r="R35" i="159"/>
  <c r="Q35" i="159"/>
  <c r="W34" i="159"/>
  <c r="V34" i="159"/>
  <c r="U34" i="159"/>
  <c r="T34" i="159"/>
  <c r="S34" i="159"/>
  <c r="R34" i="159"/>
  <c r="Q34" i="159"/>
  <c r="W33" i="159"/>
  <c r="U33" i="159"/>
  <c r="R33" i="159"/>
  <c r="W58" i="158"/>
  <c r="V58" i="158"/>
  <c r="U58" i="158"/>
  <c r="T58" i="158"/>
  <c r="S58" i="158"/>
  <c r="R58" i="158"/>
  <c r="Q58" i="158"/>
  <c r="W57" i="158"/>
  <c r="V57" i="158"/>
  <c r="U57" i="158"/>
  <c r="T57" i="158"/>
  <c r="S57" i="158"/>
  <c r="R57" i="158"/>
  <c r="Q57" i="158"/>
  <c r="W56" i="158"/>
  <c r="V56" i="158"/>
  <c r="U56" i="158"/>
  <c r="T56" i="158"/>
  <c r="S56" i="158"/>
  <c r="R56" i="158"/>
  <c r="Q56" i="158"/>
  <c r="W55" i="158"/>
  <c r="V55" i="158"/>
  <c r="U55" i="158"/>
  <c r="T55" i="158"/>
  <c r="S55" i="158"/>
  <c r="R55" i="158"/>
  <c r="Q55" i="158"/>
  <c r="W54" i="158"/>
  <c r="V54" i="158"/>
  <c r="U54" i="158"/>
  <c r="T54" i="158"/>
  <c r="S54" i="158"/>
  <c r="R54" i="158"/>
  <c r="Q54" i="158"/>
  <c r="W53" i="158"/>
  <c r="V53" i="158"/>
  <c r="U53" i="158"/>
  <c r="T53" i="158"/>
  <c r="S53" i="158"/>
  <c r="R53" i="158"/>
  <c r="Q53" i="158"/>
  <c r="W52" i="158"/>
  <c r="V52" i="158"/>
  <c r="U52" i="158"/>
  <c r="T52" i="158"/>
  <c r="S52" i="158"/>
  <c r="R52" i="158"/>
  <c r="Q52" i="158"/>
  <c r="W51" i="158"/>
  <c r="V51" i="158"/>
  <c r="U51" i="158"/>
  <c r="T51" i="158"/>
  <c r="S51" i="158"/>
  <c r="R51" i="158"/>
  <c r="Q51" i="158"/>
  <c r="W50" i="158"/>
  <c r="V50" i="158"/>
  <c r="U50" i="158"/>
  <c r="T50" i="158"/>
  <c r="S50" i="158"/>
  <c r="R50" i="158"/>
  <c r="Q50" i="158"/>
  <c r="W49" i="158"/>
  <c r="V49" i="158"/>
  <c r="U49" i="158"/>
  <c r="T49" i="158"/>
  <c r="S49" i="158"/>
  <c r="R49" i="158"/>
  <c r="Q49" i="158"/>
  <c r="W48" i="158"/>
  <c r="V48" i="158"/>
  <c r="U48" i="158"/>
  <c r="T48" i="158"/>
  <c r="S48" i="158"/>
  <c r="R48" i="158"/>
  <c r="Q48" i="158"/>
  <c r="W47" i="158"/>
  <c r="V47" i="158"/>
  <c r="U47" i="158"/>
  <c r="T47" i="158"/>
  <c r="S47" i="158"/>
  <c r="R47" i="158"/>
  <c r="Q47" i="158"/>
  <c r="W46" i="158"/>
  <c r="V46" i="158"/>
  <c r="U46" i="158"/>
  <c r="T46" i="158"/>
  <c r="S46" i="158"/>
  <c r="R46" i="158"/>
  <c r="Q46" i="158"/>
  <c r="W45" i="158"/>
  <c r="V45" i="158"/>
  <c r="U45" i="158"/>
  <c r="T45" i="158"/>
  <c r="S45" i="158"/>
  <c r="R45" i="158"/>
  <c r="Q45" i="158"/>
  <c r="W44" i="158"/>
  <c r="V44" i="158"/>
  <c r="U44" i="158"/>
  <c r="T44" i="158"/>
  <c r="S44" i="158"/>
  <c r="R44" i="158"/>
  <c r="Q44" i="158"/>
  <c r="W43" i="158"/>
  <c r="V43" i="158"/>
  <c r="U43" i="158"/>
  <c r="T43" i="158"/>
  <c r="S43" i="158"/>
  <c r="R43" i="158"/>
  <c r="Q43" i="158"/>
  <c r="W42" i="158"/>
  <c r="V42" i="158"/>
  <c r="U42" i="158"/>
  <c r="T42" i="158"/>
  <c r="S42" i="158"/>
  <c r="R42" i="158"/>
  <c r="Q42" i="158"/>
  <c r="W41" i="158"/>
  <c r="V41" i="158"/>
  <c r="U41" i="158"/>
  <c r="T41" i="158"/>
  <c r="S41" i="158"/>
  <c r="R41" i="158"/>
  <c r="Q41" i="158"/>
  <c r="W40" i="158"/>
  <c r="V40" i="158"/>
  <c r="U40" i="158"/>
  <c r="T40" i="158"/>
  <c r="S40" i="158"/>
  <c r="R40" i="158"/>
  <c r="Q40" i="158"/>
  <c r="W39" i="158"/>
  <c r="V39" i="158"/>
  <c r="U39" i="158"/>
  <c r="T39" i="158"/>
  <c r="S39" i="158"/>
  <c r="R39" i="158"/>
  <c r="Q39" i="158"/>
  <c r="W38" i="158"/>
  <c r="V38" i="158"/>
  <c r="U38" i="158"/>
  <c r="T38" i="158"/>
  <c r="S38" i="158"/>
  <c r="R38" i="158"/>
  <c r="Q38" i="158"/>
  <c r="W37" i="158"/>
  <c r="V37" i="158"/>
  <c r="U37" i="158"/>
  <c r="T37" i="158"/>
  <c r="S37" i="158"/>
  <c r="R37" i="158"/>
  <c r="Q37" i="158"/>
  <c r="W36" i="158"/>
  <c r="V36" i="158"/>
  <c r="U36" i="158"/>
  <c r="T36" i="158"/>
  <c r="S36" i="158"/>
  <c r="R36" i="158"/>
  <c r="Q36" i="158"/>
  <c r="W35" i="158"/>
  <c r="V35" i="158"/>
  <c r="U35" i="158"/>
  <c r="T35" i="158"/>
  <c r="S35" i="158"/>
  <c r="R35" i="158"/>
  <c r="Q35" i="158"/>
  <c r="W34" i="158"/>
  <c r="V34" i="158"/>
  <c r="U34" i="158"/>
  <c r="T34" i="158"/>
  <c r="S34" i="158"/>
  <c r="R34" i="158"/>
  <c r="Q34" i="158"/>
  <c r="W33" i="158"/>
  <c r="U33" i="158"/>
  <c r="R33" i="158"/>
  <c r="W58" i="157"/>
  <c r="V58" i="157"/>
  <c r="U58" i="157"/>
  <c r="T58" i="157"/>
  <c r="S58" i="157"/>
  <c r="R58" i="157"/>
  <c r="Q58" i="157"/>
  <c r="W57" i="157"/>
  <c r="V57" i="157"/>
  <c r="U57" i="157"/>
  <c r="T57" i="157"/>
  <c r="S57" i="157"/>
  <c r="R57" i="157"/>
  <c r="Q57" i="157"/>
  <c r="W56" i="157"/>
  <c r="V56" i="157"/>
  <c r="U56" i="157"/>
  <c r="T56" i="157"/>
  <c r="S56" i="157"/>
  <c r="R56" i="157"/>
  <c r="Q56" i="157"/>
  <c r="W55" i="157"/>
  <c r="V55" i="157"/>
  <c r="U55" i="157"/>
  <c r="T55" i="157"/>
  <c r="S55" i="157"/>
  <c r="R55" i="157"/>
  <c r="Q55" i="157"/>
  <c r="W54" i="157"/>
  <c r="V54" i="157"/>
  <c r="U54" i="157"/>
  <c r="T54" i="157"/>
  <c r="S54" i="157"/>
  <c r="R54" i="157"/>
  <c r="Q54" i="157"/>
  <c r="W53" i="157"/>
  <c r="V53" i="157"/>
  <c r="U53" i="157"/>
  <c r="T53" i="157"/>
  <c r="S53" i="157"/>
  <c r="R53" i="157"/>
  <c r="Q53" i="157"/>
  <c r="W52" i="157"/>
  <c r="V52" i="157"/>
  <c r="U52" i="157"/>
  <c r="T52" i="157"/>
  <c r="S52" i="157"/>
  <c r="R52" i="157"/>
  <c r="Q52" i="157"/>
  <c r="W51" i="157"/>
  <c r="V51" i="157"/>
  <c r="U51" i="157"/>
  <c r="T51" i="157"/>
  <c r="S51" i="157"/>
  <c r="R51" i="157"/>
  <c r="Q51" i="157"/>
  <c r="W50" i="157"/>
  <c r="V50" i="157"/>
  <c r="U50" i="157"/>
  <c r="T50" i="157"/>
  <c r="S50" i="157"/>
  <c r="R50" i="157"/>
  <c r="Q50" i="157"/>
  <c r="W49" i="157"/>
  <c r="V49" i="157"/>
  <c r="U49" i="157"/>
  <c r="T49" i="157"/>
  <c r="S49" i="157"/>
  <c r="R49" i="157"/>
  <c r="Q49" i="157"/>
  <c r="W48" i="157"/>
  <c r="V48" i="157"/>
  <c r="U48" i="157"/>
  <c r="T48" i="157"/>
  <c r="S48" i="157"/>
  <c r="R48" i="157"/>
  <c r="Q48" i="157"/>
  <c r="W47" i="157"/>
  <c r="V47" i="157"/>
  <c r="U47" i="157"/>
  <c r="T47" i="157"/>
  <c r="S47" i="157"/>
  <c r="R47" i="157"/>
  <c r="Q47" i="157"/>
  <c r="W46" i="157"/>
  <c r="V46" i="157"/>
  <c r="U46" i="157"/>
  <c r="T46" i="157"/>
  <c r="S46" i="157"/>
  <c r="R46" i="157"/>
  <c r="Q46" i="157"/>
  <c r="W45" i="157"/>
  <c r="V45" i="157"/>
  <c r="U45" i="157"/>
  <c r="T45" i="157"/>
  <c r="S45" i="157"/>
  <c r="R45" i="157"/>
  <c r="Q45" i="157"/>
  <c r="W44" i="157"/>
  <c r="V44" i="157"/>
  <c r="U44" i="157"/>
  <c r="T44" i="157"/>
  <c r="S44" i="157"/>
  <c r="R44" i="157"/>
  <c r="Q44" i="157"/>
  <c r="W43" i="157"/>
  <c r="V43" i="157"/>
  <c r="U43" i="157"/>
  <c r="T43" i="157"/>
  <c r="S43" i="157"/>
  <c r="R43" i="157"/>
  <c r="Q43" i="157"/>
  <c r="W42" i="157"/>
  <c r="V42" i="157"/>
  <c r="U42" i="157"/>
  <c r="T42" i="157"/>
  <c r="S42" i="157"/>
  <c r="R42" i="157"/>
  <c r="Q42" i="157"/>
  <c r="W41" i="157"/>
  <c r="V41" i="157"/>
  <c r="U41" i="157"/>
  <c r="T41" i="157"/>
  <c r="S41" i="157"/>
  <c r="R41" i="157"/>
  <c r="Q41" i="157"/>
  <c r="W40" i="157"/>
  <c r="V40" i="157"/>
  <c r="U40" i="157"/>
  <c r="T40" i="157"/>
  <c r="S40" i="157"/>
  <c r="R40" i="157"/>
  <c r="Q40" i="157"/>
  <c r="W39" i="157"/>
  <c r="V39" i="157"/>
  <c r="U39" i="157"/>
  <c r="T39" i="157"/>
  <c r="S39" i="157"/>
  <c r="R39" i="157"/>
  <c r="Q39" i="157"/>
  <c r="W38" i="157"/>
  <c r="V38" i="157"/>
  <c r="U38" i="157"/>
  <c r="T38" i="157"/>
  <c r="S38" i="157"/>
  <c r="R38" i="157"/>
  <c r="Q38" i="157"/>
  <c r="W37" i="157"/>
  <c r="V37" i="157"/>
  <c r="U37" i="157"/>
  <c r="T37" i="157"/>
  <c r="S37" i="157"/>
  <c r="R37" i="157"/>
  <c r="Q37" i="157"/>
  <c r="W36" i="157"/>
  <c r="V36" i="157"/>
  <c r="U36" i="157"/>
  <c r="T36" i="157"/>
  <c r="S36" i="157"/>
  <c r="R36" i="157"/>
  <c r="Q36" i="157"/>
  <c r="W35" i="157"/>
  <c r="V35" i="157"/>
  <c r="U35" i="157"/>
  <c r="T35" i="157"/>
  <c r="S35" i="157"/>
  <c r="R35" i="157"/>
  <c r="Q35" i="157"/>
  <c r="W34" i="157"/>
  <c r="V34" i="157"/>
  <c r="U34" i="157"/>
  <c r="T34" i="157"/>
  <c r="S34" i="157"/>
  <c r="R34" i="157"/>
  <c r="Q34" i="157"/>
  <c r="W33" i="157"/>
  <c r="U33" i="157"/>
  <c r="R33" i="157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<sst xmlns="http://schemas.openxmlformats.org/spreadsheetml/2006/main" count="580" uniqueCount="16">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</sst>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4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75281205971904"/>
                  <c:y val="-0.6458883688268832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短差合计!$U$34:$U$65</c:f>
              <c:numCache>
                <c:formatCode>_ * #,##0.0_ ;_ * \-#,##0.0_ ;_ * "-"??_ ;_ @_ </c:formatCode>
                <c:ptCount val="32"/>
                <c:pt idx="0">
                  <c:v>80.962999999999994</c:v>
                </c:pt>
                <c:pt idx="1">
                  <c:v>68.530999999999992</c:v>
                </c:pt>
                <c:pt idx="2">
                  <c:v>68.530999999999992</c:v>
                </c:pt>
                <c:pt idx="3">
                  <c:v>97.67</c:v>
                </c:pt>
                <c:pt idx="4">
                  <c:v>129.34899999999999</c:v>
                </c:pt>
                <c:pt idx="5">
                  <c:v>120.63</c:v>
                </c:pt>
                <c:pt idx="6">
                  <c:v>9.1440000000000001</c:v>
                </c:pt>
                <c:pt idx="7">
                  <c:v>-0.17699999999999999</c:v>
                </c:pt>
                <c:pt idx="8">
                  <c:v>-36.119</c:v>
                </c:pt>
                <c:pt idx="9">
                  <c:v>-30.242000000000001</c:v>
                </c:pt>
                <c:pt idx="10">
                  <c:v>-43.662999999999997</c:v>
                </c:pt>
                <c:pt idx="11">
                  <c:v>-42.364999999999995</c:v>
                </c:pt>
                <c:pt idx="12">
                  <c:v>-10.583</c:v>
                </c:pt>
                <c:pt idx="13">
                  <c:v>-40.674999999999997</c:v>
                </c:pt>
                <c:pt idx="14">
                  <c:v>-23.303999999999998</c:v>
                </c:pt>
                <c:pt idx="15">
                  <c:v>-22.256</c:v>
                </c:pt>
                <c:pt idx="16">
                  <c:v>-52.915999999999997</c:v>
                </c:pt>
                <c:pt idx="17">
                  <c:v>-46.138999999999996</c:v>
                </c:pt>
                <c:pt idx="18">
                  <c:v>-60.582000000000008</c:v>
                </c:pt>
                <c:pt idx="19">
                  <c:v>-59.719000000000008</c:v>
                </c:pt>
                <c:pt idx="20">
                  <c:v>-18.765000000000001</c:v>
                </c:pt>
                <c:pt idx="21">
                  <c:v>-11.16</c:v>
                </c:pt>
                <c:pt idx="22">
                  <c:v>-22.116999999999997</c:v>
                </c:pt>
                <c:pt idx="23">
                  <c:v>-29.716000000000001</c:v>
                </c:pt>
                <c:pt idx="24">
                  <c:v>-25.222000000000001</c:v>
                </c:pt>
              </c:numCache>
            </c:numRef>
          </c:val>
        </c:ser>
        <c:ser>
          <c:idx val="4"/>
          <c:order val="3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68.530999999999992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-0.17699999999999999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-10.583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-46.138999999999996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-22.116999999999997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206866304"/>
        <c:axId val="206867840"/>
      </c:barChart>
      <c:lineChart>
        <c:grouping val="standard"/>
        <c:varyColors val="0"/>
        <c:ser>
          <c:idx val="0"/>
          <c:order val="0"/>
          <c:tx>
            <c:strRef>
              <c:f>短差合计!$R$33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3.5061648620153575E-3"/>
                  <c:y val="8.1687405640648494E-4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短差合计!$R$34:$R$65</c:f>
              <c:numCache>
                <c:formatCode>_ * #,##0.0_ ;_ * \-#,##0.0_ ;_ * "-"??_ ;_ @_ </c:formatCode>
                <c:ptCount val="32"/>
                <c:pt idx="0">
                  <c:v>175.59200000000001</c:v>
                </c:pt>
                <c:pt idx="1">
                  <c:v>173.95</c:v>
                </c:pt>
                <c:pt idx="2">
                  <c:v>173.95</c:v>
                </c:pt>
                <c:pt idx="3">
                  <c:v>176.64100000000002</c:v>
                </c:pt>
                <c:pt idx="4">
                  <c:v>175.58099999999999</c:v>
                </c:pt>
                <c:pt idx="5">
                  <c:v>175.886</c:v>
                </c:pt>
                <c:pt idx="6">
                  <c:v>172.80799999999999</c:v>
                </c:pt>
                <c:pt idx="7">
                  <c:v>172.62700000000001</c:v>
                </c:pt>
                <c:pt idx="8">
                  <c:v>172.62899999999999</c:v>
                </c:pt>
                <c:pt idx="9">
                  <c:v>172.96600000000001</c:v>
                </c:pt>
                <c:pt idx="10">
                  <c:v>172.53699999999998</c:v>
                </c:pt>
                <c:pt idx="11">
                  <c:v>172.71600000000001</c:v>
                </c:pt>
                <c:pt idx="12">
                  <c:v>171.143</c:v>
                </c:pt>
                <c:pt idx="13">
                  <c:v>172.28199999999998</c:v>
                </c:pt>
                <c:pt idx="14">
                  <c:v>174.17400000000001</c:v>
                </c:pt>
                <c:pt idx="15">
                  <c:v>174.499</c:v>
                </c:pt>
                <c:pt idx="16">
                  <c:v>174.22200000000001</c:v>
                </c:pt>
                <c:pt idx="17">
                  <c:v>172.70400000000001</c:v>
                </c:pt>
                <c:pt idx="18">
                  <c:v>173.57</c:v>
                </c:pt>
                <c:pt idx="19">
                  <c:v>173.31199999999998</c:v>
                </c:pt>
                <c:pt idx="20">
                  <c:v>173.45</c:v>
                </c:pt>
                <c:pt idx="21">
                  <c:v>173.17500000000001</c:v>
                </c:pt>
                <c:pt idx="22">
                  <c:v>173.40600000000001</c:v>
                </c:pt>
                <c:pt idx="23">
                  <c:v>172.56800000000001</c:v>
                </c:pt>
                <c:pt idx="24">
                  <c:v>172.23699999999999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短差合计!$V$33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短差合计!$V$34:$V$65</c:f>
              <c:numCache>
                <c:formatCode>General</c:formatCode>
                <c:ptCount val="32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8239658642564081E-3"/>
                  <c:y val="3.031724177606261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短差合计!$G$34:$G$65</c:f>
              <c:numCache>
                <c:formatCode>_(* #,##0.00_);_(* \(#,##0.00\);_(* "-"??_);_(@_)</c:formatCode>
                <c:ptCount val="32"/>
                <c:pt idx="0">
                  <c:v>5.23</c:v>
                </c:pt>
                <c:pt idx="1">
                  <c:v>-16.43</c:v>
                </c:pt>
                <c:pt idx="2">
                  <c:v>0</c:v>
                </c:pt>
                <c:pt idx="3">
                  <c:v>26.92</c:v>
                </c:pt>
                <c:pt idx="4">
                  <c:v>-10.61</c:v>
                </c:pt>
                <c:pt idx="5">
                  <c:v>3.05</c:v>
                </c:pt>
                <c:pt idx="6">
                  <c:v>-30.78</c:v>
                </c:pt>
                <c:pt idx="7">
                  <c:v>-1.82</c:v>
                </c:pt>
                <c:pt idx="8">
                  <c:v>0.02</c:v>
                </c:pt>
                <c:pt idx="9">
                  <c:v>3.37</c:v>
                </c:pt>
                <c:pt idx="10">
                  <c:v>-4.29</c:v>
                </c:pt>
                <c:pt idx="11">
                  <c:v>1.79</c:v>
                </c:pt>
                <c:pt idx="12">
                  <c:v>-15.73</c:v>
                </c:pt>
                <c:pt idx="13">
                  <c:v>11.39</c:v>
                </c:pt>
                <c:pt idx="14">
                  <c:v>18.920000000000002</c:v>
                </c:pt>
                <c:pt idx="15">
                  <c:v>3.26</c:v>
                </c:pt>
                <c:pt idx="16">
                  <c:v>-2.77</c:v>
                </c:pt>
                <c:pt idx="17">
                  <c:v>-15.18</c:v>
                </c:pt>
                <c:pt idx="18">
                  <c:v>8.66</c:v>
                </c:pt>
                <c:pt idx="19">
                  <c:v>-2.58</c:v>
                </c:pt>
                <c:pt idx="20">
                  <c:v>1.38</c:v>
                </c:pt>
                <c:pt idx="21">
                  <c:v>-2.75</c:v>
                </c:pt>
                <c:pt idx="22">
                  <c:v>2.3199999999999998</c:v>
                </c:pt>
                <c:pt idx="23">
                  <c:v>-8.3800000000000008</c:v>
                </c:pt>
                <c:pt idx="24">
                  <c:v>-3.3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668938282652488E-3"/>
                  <c:y val="6.5233986985157124E-4"/>
                </c:manualLayout>
              </c:layout>
              <c:tx>
                <c:rich>
                  <a:bodyPr/>
                  <a:lstStyle/>
                  <a:p>
                    <a:pPr>
                      <a:defRPr sz="11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 sz="1100"/>
                      <a:t>累计收益额</a:t>
                    </a:r>
                    <a:r>
                      <a:rPr lang="en-US" altLang="zh-CN" sz="1100"/>
                      <a:t>(</a:t>
                    </a:r>
                    <a:r>
                      <a:rPr lang="zh-CN" altLang="en-US" sz="1100"/>
                      <a:t>万元）</a:t>
                    </a:r>
                    <a:r>
                      <a:rPr lang="en-US" altLang="zh-CN" sz="1100"/>
                      <a:t>,</a:t>
                    </a:r>
                  </a:p>
                  <a:p>
                    <a:pPr>
                      <a:defRPr sz="11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 sz="1100"/>
                      <a:t> -2167.72</a:t>
                    </a:r>
                    <a:endParaRPr lang="zh-CN" altLang="en-US"/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短差合计!$E$34:$E$65</c:f>
              <c:numCache>
                <c:formatCode>0.00</c:formatCode>
                <c:ptCount val="32"/>
                <c:pt idx="0">
                  <c:v>-2144.08</c:v>
                </c:pt>
                <c:pt idx="1">
                  <c:v>-2160.5</c:v>
                </c:pt>
                <c:pt idx="2">
                  <c:v>-2160.5</c:v>
                </c:pt>
                <c:pt idx="3">
                  <c:v>-2133.59</c:v>
                </c:pt>
                <c:pt idx="4">
                  <c:v>-2144.19</c:v>
                </c:pt>
                <c:pt idx="5">
                  <c:v>-2141.14</c:v>
                </c:pt>
                <c:pt idx="6">
                  <c:v>-2171.92</c:v>
                </c:pt>
                <c:pt idx="7">
                  <c:v>-2173.73</c:v>
                </c:pt>
                <c:pt idx="8">
                  <c:v>-2173.71</c:v>
                </c:pt>
                <c:pt idx="9">
                  <c:v>-2170.34</c:v>
                </c:pt>
                <c:pt idx="10">
                  <c:v>-2174.63</c:v>
                </c:pt>
                <c:pt idx="11">
                  <c:v>-2172.84</c:v>
                </c:pt>
                <c:pt idx="12">
                  <c:v>-2188.5700000000002</c:v>
                </c:pt>
                <c:pt idx="13">
                  <c:v>-2177.1799999999998</c:v>
                </c:pt>
                <c:pt idx="14">
                  <c:v>-2158.2600000000002</c:v>
                </c:pt>
                <c:pt idx="15">
                  <c:v>-2155.0100000000002</c:v>
                </c:pt>
                <c:pt idx="16">
                  <c:v>-2157.7800000000002</c:v>
                </c:pt>
                <c:pt idx="17">
                  <c:v>-2172.96</c:v>
                </c:pt>
                <c:pt idx="18">
                  <c:v>-2164.3000000000002</c:v>
                </c:pt>
                <c:pt idx="19">
                  <c:v>-2166.88</c:v>
                </c:pt>
                <c:pt idx="20">
                  <c:v>-2165.5</c:v>
                </c:pt>
                <c:pt idx="21">
                  <c:v>-2168.25</c:v>
                </c:pt>
                <c:pt idx="22">
                  <c:v>-2165.94</c:v>
                </c:pt>
                <c:pt idx="23">
                  <c:v>-2174.3200000000002</c:v>
                </c:pt>
                <c:pt idx="24">
                  <c:v>-2177.63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6304"/>
        <c:axId val="206867840"/>
      </c:lineChart>
      <c:lineChart>
        <c:grouping val="standard"/>
        <c:varyColors val="0"/>
        <c:ser>
          <c:idx val="5"/>
          <c:order val="4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687997440849025E-3"/>
                  <c:y val="2.474526985398731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短差合计!$H$34:$H$65</c:f>
              <c:numCache>
                <c:formatCode>0.00%</c:formatCode>
                <c:ptCount val="32"/>
                <c:pt idx="0">
                  <c:v>-0.54976410256410257</c:v>
                </c:pt>
                <c:pt idx="1">
                  <c:v>-0.55397435897435898</c:v>
                </c:pt>
                <c:pt idx="2">
                  <c:v>-0.55397435897435898</c:v>
                </c:pt>
                <c:pt idx="3">
                  <c:v>-0.54707435897435897</c:v>
                </c:pt>
                <c:pt idx="4">
                  <c:v>-0.54979230769230769</c:v>
                </c:pt>
                <c:pt idx="5">
                  <c:v>-0.54901025641025636</c:v>
                </c:pt>
                <c:pt idx="6">
                  <c:v>-0.55690256410256411</c:v>
                </c:pt>
                <c:pt idx="7">
                  <c:v>-0.55736666666666668</c:v>
                </c:pt>
                <c:pt idx="8">
                  <c:v>-0.55736153846153846</c:v>
                </c:pt>
                <c:pt idx="9">
                  <c:v>-0.55649743589743594</c:v>
                </c:pt>
                <c:pt idx="10">
                  <c:v>-0.55759743589743593</c:v>
                </c:pt>
                <c:pt idx="11">
                  <c:v>-0.55713846153846158</c:v>
                </c:pt>
                <c:pt idx="12">
                  <c:v>-0.56117179487179492</c:v>
                </c:pt>
                <c:pt idx="13">
                  <c:v>-0.55825128205128205</c:v>
                </c:pt>
                <c:pt idx="14">
                  <c:v>-0.5534</c:v>
                </c:pt>
                <c:pt idx="15">
                  <c:v>-0.55256666666666676</c:v>
                </c:pt>
                <c:pt idx="16">
                  <c:v>-0.55327692307692311</c:v>
                </c:pt>
                <c:pt idx="17">
                  <c:v>-0.55716923076923075</c:v>
                </c:pt>
                <c:pt idx="18">
                  <c:v>-0.55494871794871803</c:v>
                </c:pt>
                <c:pt idx="19">
                  <c:v>-0.55561025641025641</c:v>
                </c:pt>
                <c:pt idx="20">
                  <c:v>-0.55525641025641026</c:v>
                </c:pt>
                <c:pt idx="21">
                  <c:v>-0.55596153846153851</c:v>
                </c:pt>
                <c:pt idx="22">
                  <c:v>-0.55536923076923084</c:v>
                </c:pt>
                <c:pt idx="23">
                  <c:v>-0.5575179487179488</c:v>
                </c:pt>
                <c:pt idx="24">
                  <c:v>-0.55836666666666668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短差合计!$F$34:$F$65</c:f>
              <c:numCache>
                <c:formatCode>0.00%</c:formatCode>
                <c:ptCount val="32"/>
                <c:pt idx="0">
                  <c:v>1.3410256410256412E-3</c:v>
                </c:pt>
                <c:pt idx="1">
                  <c:v>-4.2128205128205126E-3</c:v>
                </c:pt>
                <c:pt idx="2">
                  <c:v>0</c:v>
                </c:pt>
                <c:pt idx="3">
                  <c:v>6.902564102564103E-3</c:v>
                </c:pt>
                <c:pt idx="4">
                  <c:v>-2.7205128205128205E-3</c:v>
                </c:pt>
                <c:pt idx="5">
                  <c:v>7.8205128205128204E-4</c:v>
                </c:pt>
                <c:pt idx="6">
                  <c:v>-7.8923076923076933E-3</c:v>
                </c:pt>
                <c:pt idx="7">
                  <c:v>-4.6666666666666666E-4</c:v>
                </c:pt>
                <c:pt idx="8">
                  <c:v>5.1282051282051279E-6</c:v>
                </c:pt>
                <c:pt idx="9">
                  <c:v>8.6410256410256409E-4</c:v>
                </c:pt>
                <c:pt idx="10">
                  <c:v>-1.1000000000000001E-3</c:v>
                </c:pt>
                <c:pt idx="11">
                  <c:v>4.5897435897435899E-4</c:v>
                </c:pt>
                <c:pt idx="12">
                  <c:v>-4.0333333333333332E-3</c:v>
                </c:pt>
                <c:pt idx="13">
                  <c:v>2.9205128205128206E-3</c:v>
                </c:pt>
                <c:pt idx="14">
                  <c:v>4.8512820512820517E-3</c:v>
                </c:pt>
                <c:pt idx="15">
                  <c:v>8.3589743589743582E-4</c:v>
                </c:pt>
                <c:pt idx="16">
                  <c:v>-7.1025641025641026E-4</c:v>
                </c:pt>
                <c:pt idx="17">
                  <c:v>-3.8923076923076923E-3</c:v>
                </c:pt>
                <c:pt idx="18">
                  <c:v>2.2205128205128205E-3</c:v>
                </c:pt>
                <c:pt idx="19">
                  <c:v>-6.6153846153846156E-4</c:v>
                </c:pt>
                <c:pt idx="20">
                  <c:v>3.5384615384615381E-4</c:v>
                </c:pt>
                <c:pt idx="21">
                  <c:v>-7.0512820512820518E-4</c:v>
                </c:pt>
                <c:pt idx="22">
                  <c:v>5.9487179487179487E-4</c:v>
                </c:pt>
                <c:pt idx="23">
                  <c:v>-2.1487179487179489E-3</c:v>
                </c:pt>
                <c:pt idx="24">
                  <c:v>-8.4615384615384609E-4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2368"/>
        <c:axId val="207160832"/>
      </c:lineChart>
      <c:catAx>
        <c:axId val="20686630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6867840"/>
        <c:crosses val="autoZero"/>
        <c:auto val="0"/>
        <c:lblAlgn val="ctr"/>
        <c:lblOffset val="100"/>
        <c:noMultiLvlLbl val="0"/>
      </c:catAx>
      <c:valAx>
        <c:axId val="206867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6866304"/>
        <c:crosses val="autoZero"/>
        <c:crossBetween val="between"/>
      </c:valAx>
      <c:valAx>
        <c:axId val="2071608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7162368"/>
        <c:crosses val="max"/>
        <c:crossBetween val="between"/>
      </c:valAx>
      <c:catAx>
        <c:axId val="20716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608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55000000000000004" l="0.62" r="0.62" t="0.55000000000000004" header="0.3" footer="0.3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785119755931188"/>
                  <c:y val="0.169314710845421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2.37</c:v>
                </c:pt>
                <c:pt idx="15">
                  <c:v>0</c:v>
                </c:pt>
                <c:pt idx="16">
                  <c:v>-0.04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1517696"/>
        <c:axId val="241519232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  <c:pt idx="0">
                  <c:v>128.05000000000001</c:v>
                </c:pt>
                <c:pt idx="1">
                  <c:v>128.05000000000001</c:v>
                </c:pt>
                <c:pt idx="2">
                  <c:v>128.05000000000001</c:v>
                </c:pt>
                <c:pt idx="3">
                  <c:v>128.18</c:v>
                </c:pt>
                <c:pt idx="4">
                  <c:v>128.22999999999999</c:v>
                </c:pt>
                <c:pt idx="5">
                  <c:v>128.32</c:v>
                </c:pt>
                <c:pt idx="6">
                  <c:v>127.56</c:v>
                </c:pt>
                <c:pt idx="7">
                  <c:v>127.75</c:v>
                </c:pt>
                <c:pt idx="8">
                  <c:v>127.92</c:v>
                </c:pt>
                <c:pt idx="9">
                  <c:v>127.96</c:v>
                </c:pt>
                <c:pt idx="10">
                  <c:v>128.19</c:v>
                </c:pt>
                <c:pt idx="11">
                  <c:v>128.01</c:v>
                </c:pt>
                <c:pt idx="12">
                  <c:v>128.27000000000001</c:v>
                </c:pt>
                <c:pt idx="13">
                  <c:v>128.44999999999999</c:v>
                </c:pt>
                <c:pt idx="14">
                  <c:v>128.71</c:v>
                </c:pt>
                <c:pt idx="15">
                  <c:v>128.75</c:v>
                </c:pt>
                <c:pt idx="16">
                  <c:v>128.93</c:v>
                </c:pt>
                <c:pt idx="17">
                  <c:v>129.07</c:v>
                </c:pt>
                <c:pt idx="18">
                  <c:v>129.02000000000001</c:v>
                </c:pt>
                <c:pt idx="19">
                  <c:v>128.63999999999999</c:v>
                </c:pt>
                <c:pt idx="20">
                  <c:v>128.38</c:v>
                </c:pt>
                <c:pt idx="21">
                  <c:v>128.49</c:v>
                </c:pt>
                <c:pt idx="22">
                  <c:v>128.62</c:v>
                </c:pt>
                <c:pt idx="23">
                  <c:v>128.91999999999999</c:v>
                </c:pt>
                <c:pt idx="24">
                  <c:v>128.91999999999999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28348693386066E-3"/>
                  <c:y val="2.60164787813922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0.05</c:v>
                </c:pt>
                <c:pt idx="5">
                  <c:v>0.1</c:v>
                </c:pt>
                <c:pt idx="6">
                  <c:v>-0.76</c:v>
                </c:pt>
                <c:pt idx="7">
                  <c:v>0.19</c:v>
                </c:pt>
                <c:pt idx="8">
                  <c:v>0.17</c:v>
                </c:pt>
                <c:pt idx="9">
                  <c:v>0.04</c:v>
                </c:pt>
                <c:pt idx="10">
                  <c:v>0.23</c:v>
                </c:pt>
                <c:pt idx="11">
                  <c:v>-0.17</c:v>
                </c:pt>
                <c:pt idx="12">
                  <c:v>0.25</c:v>
                </c:pt>
                <c:pt idx="13">
                  <c:v>0.18</c:v>
                </c:pt>
                <c:pt idx="14">
                  <c:v>0.26</c:v>
                </c:pt>
                <c:pt idx="15">
                  <c:v>0.04</c:v>
                </c:pt>
                <c:pt idx="16">
                  <c:v>0.18</c:v>
                </c:pt>
                <c:pt idx="17">
                  <c:v>0.14000000000000001</c:v>
                </c:pt>
                <c:pt idx="18">
                  <c:v>-0.05</c:v>
                </c:pt>
                <c:pt idx="19">
                  <c:v>-0.37</c:v>
                </c:pt>
                <c:pt idx="20">
                  <c:v>-0.26</c:v>
                </c:pt>
                <c:pt idx="21">
                  <c:v>0.11</c:v>
                </c:pt>
                <c:pt idx="22">
                  <c:v>0.13</c:v>
                </c:pt>
                <c:pt idx="23">
                  <c:v>0.28999999999999998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28.05</c:v>
                </c:pt>
                <c:pt idx="1">
                  <c:v>28.05</c:v>
                </c:pt>
                <c:pt idx="2">
                  <c:v>28.05</c:v>
                </c:pt>
                <c:pt idx="3">
                  <c:v>28.18</c:v>
                </c:pt>
                <c:pt idx="4">
                  <c:v>28.23</c:v>
                </c:pt>
                <c:pt idx="5">
                  <c:v>28.32</c:v>
                </c:pt>
                <c:pt idx="6">
                  <c:v>27.56</c:v>
                </c:pt>
                <c:pt idx="7">
                  <c:v>27.75</c:v>
                </c:pt>
                <c:pt idx="8">
                  <c:v>27.92</c:v>
                </c:pt>
                <c:pt idx="9">
                  <c:v>27.96</c:v>
                </c:pt>
                <c:pt idx="10">
                  <c:v>28.19</c:v>
                </c:pt>
                <c:pt idx="11">
                  <c:v>28.01</c:v>
                </c:pt>
                <c:pt idx="12">
                  <c:v>28.27</c:v>
                </c:pt>
                <c:pt idx="13">
                  <c:v>28.45</c:v>
                </c:pt>
                <c:pt idx="14">
                  <c:v>28.71</c:v>
                </c:pt>
                <c:pt idx="15">
                  <c:v>28.75</c:v>
                </c:pt>
                <c:pt idx="16">
                  <c:v>28.93</c:v>
                </c:pt>
                <c:pt idx="17">
                  <c:v>29.07</c:v>
                </c:pt>
                <c:pt idx="18">
                  <c:v>29.02</c:v>
                </c:pt>
                <c:pt idx="19">
                  <c:v>28.64</c:v>
                </c:pt>
                <c:pt idx="20">
                  <c:v>28.38</c:v>
                </c:pt>
                <c:pt idx="21">
                  <c:v>28.49</c:v>
                </c:pt>
                <c:pt idx="22">
                  <c:v>28.62</c:v>
                </c:pt>
                <c:pt idx="23">
                  <c:v>28.92</c:v>
                </c:pt>
                <c:pt idx="24">
                  <c:v>28.92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17696"/>
        <c:axId val="241519232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528318064894623E-3"/>
                  <c:y val="2.675131721071758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0.28050000000000003</c:v>
                </c:pt>
                <c:pt idx="1">
                  <c:v>0.28050000000000003</c:v>
                </c:pt>
                <c:pt idx="2">
                  <c:v>0.28050000000000003</c:v>
                </c:pt>
                <c:pt idx="3">
                  <c:v>0.28179999999999999</c:v>
                </c:pt>
                <c:pt idx="4">
                  <c:v>0.2823</c:v>
                </c:pt>
                <c:pt idx="5">
                  <c:v>0.28320000000000001</c:v>
                </c:pt>
                <c:pt idx="6">
                  <c:v>0.27560000000000001</c:v>
                </c:pt>
                <c:pt idx="7">
                  <c:v>0.27750000000000002</c:v>
                </c:pt>
                <c:pt idx="8">
                  <c:v>0.2792</c:v>
                </c:pt>
                <c:pt idx="9">
                  <c:v>0.27960000000000002</c:v>
                </c:pt>
                <c:pt idx="10">
                  <c:v>0.28189999999999998</c:v>
                </c:pt>
                <c:pt idx="11">
                  <c:v>0.28010000000000002</c:v>
                </c:pt>
                <c:pt idx="12">
                  <c:v>0.28270000000000001</c:v>
                </c:pt>
                <c:pt idx="13">
                  <c:v>0.28449999999999998</c:v>
                </c:pt>
                <c:pt idx="14">
                  <c:v>0.28710000000000002</c:v>
                </c:pt>
                <c:pt idx="15">
                  <c:v>0.28749999999999998</c:v>
                </c:pt>
                <c:pt idx="16">
                  <c:v>0.2893</c:v>
                </c:pt>
                <c:pt idx="17">
                  <c:v>0.29070000000000001</c:v>
                </c:pt>
                <c:pt idx="18">
                  <c:v>0.29020000000000001</c:v>
                </c:pt>
                <c:pt idx="19">
                  <c:v>0.28639999999999999</c:v>
                </c:pt>
                <c:pt idx="20">
                  <c:v>0.2838</c:v>
                </c:pt>
                <c:pt idx="21">
                  <c:v>0.28489999999999999</c:v>
                </c:pt>
                <c:pt idx="22">
                  <c:v>0.28620000000000001</c:v>
                </c:pt>
                <c:pt idx="23">
                  <c:v>0.28920000000000001</c:v>
                </c:pt>
                <c:pt idx="24">
                  <c:v>0.28920000000000001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2.0000000000000001E-4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4.0000000000000002E-4</c:v>
                </c:pt>
                <c:pt idx="5">
                  <c:v>8.0000000000000004E-4</c:v>
                </c:pt>
                <c:pt idx="6">
                  <c:v>-5.8999999999999999E-3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2.9999999999999997E-4</c:v>
                </c:pt>
                <c:pt idx="10">
                  <c:v>1.8E-3</c:v>
                </c:pt>
                <c:pt idx="11">
                  <c:v>-1.2999999999999999E-3</c:v>
                </c:pt>
                <c:pt idx="12">
                  <c:v>2E-3</c:v>
                </c:pt>
                <c:pt idx="13">
                  <c:v>1.4E-3</c:v>
                </c:pt>
                <c:pt idx="14">
                  <c:v>2E-3</c:v>
                </c:pt>
                <c:pt idx="15">
                  <c:v>2.9999999999999997E-4</c:v>
                </c:pt>
                <c:pt idx="16">
                  <c:v>1.4E-3</c:v>
                </c:pt>
                <c:pt idx="17">
                  <c:v>1.1000000000000001E-3</c:v>
                </c:pt>
                <c:pt idx="18">
                  <c:v>-4.0000000000000002E-4</c:v>
                </c:pt>
                <c:pt idx="19">
                  <c:v>-2.8999999999999998E-3</c:v>
                </c:pt>
                <c:pt idx="20">
                  <c:v>-2E-3</c:v>
                </c:pt>
                <c:pt idx="21">
                  <c:v>8.0000000000000004E-4</c:v>
                </c:pt>
                <c:pt idx="22">
                  <c:v>1E-3</c:v>
                </c:pt>
                <c:pt idx="23">
                  <c:v>2.3E-3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27040"/>
        <c:axId val="241525504"/>
      </c:lineChart>
      <c:catAx>
        <c:axId val="24151769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1519232"/>
        <c:crosses val="autoZero"/>
        <c:auto val="0"/>
        <c:lblAlgn val="ctr"/>
        <c:lblOffset val="100"/>
        <c:noMultiLvlLbl val="0"/>
      </c:catAx>
      <c:valAx>
        <c:axId val="241519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1517696"/>
        <c:crosses val="autoZero"/>
        <c:crossBetween val="between"/>
      </c:valAx>
      <c:valAx>
        <c:axId val="2415255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1527040"/>
        <c:crosses val="max"/>
        <c:crossBetween val="between"/>
      </c:valAx>
      <c:catAx>
        <c:axId val="24152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415255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孙庭庭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孙庭庭!$U$33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8215492364075"/>
                  <c:y val="0.1715078568106000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</c:numCache>
            </c:numRef>
          </c:val>
        </c:ser>
        <c:ser>
          <c:idx val="4"/>
          <c:order val="3"/>
          <c:tx>
            <c:strRef>
              <c:f>孙庭庭!$Q$33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208320"/>
        <c:axId val="111209856"/>
      </c:barChart>
      <c:lineChart>
        <c:grouping val="standard"/>
        <c:varyColors val="0"/>
        <c:ser>
          <c:idx val="0"/>
          <c:order val="0"/>
          <c:tx>
            <c:strRef>
              <c:f>孙庭庭!$R$33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2.9391067099694074E-3"/>
                  <c:y val="-8.215762333226192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孙庭庭!$R$34:$R$65</c:f>
              <c:numCache>
                <c:formatCode>_ * #,##0.0_ ;_ * \-#,##0.0_ ;_ * "-"??_ ;_ @_ </c:formatCode>
                <c:ptCount val="32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99.29</c:v>
                </c:pt>
                <c:pt idx="5">
                  <c:v>99.3</c:v>
                </c:pt>
                <c:pt idx="6">
                  <c:v>99.3</c:v>
                </c:pt>
                <c:pt idx="7">
                  <c:v>99.5</c:v>
                </c:pt>
                <c:pt idx="8">
                  <c:v>99.45</c:v>
                </c:pt>
                <c:pt idx="9">
                  <c:v>99.43</c:v>
                </c:pt>
                <c:pt idx="10">
                  <c:v>99.38</c:v>
                </c:pt>
                <c:pt idx="11">
                  <c:v>99.38</c:v>
                </c:pt>
                <c:pt idx="12">
                  <c:v>99.38</c:v>
                </c:pt>
                <c:pt idx="13">
                  <c:v>99.38</c:v>
                </c:pt>
                <c:pt idx="14">
                  <c:v>99.38</c:v>
                </c:pt>
                <c:pt idx="15">
                  <c:v>99.38</c:v>
                </c:pt>
                <c:pt idx="16">
                  <c:v>99.38</c:v>
                </c:pt>
                <c:pt idx="17">
                  <c:v>99.38</c:v>
                </c:pt>
                <c:pt idx="18">
                  <c:v>99.4</c:v>
                </c:pt>
                <c:pt idx="19">
                  <c:v>99.37</c:v>
                </c:pt>
                <c:pt idx="20">
                  <c:v>99.39</c:v>
                </c:pt>
                <c:pt idx="21">
                  <c:v>99.39</c:v>
                </c:pt>
                <c:pt idx="22">
                  <c:v>99.39</c:v>
                </c:pt>
                <c:pt idx="23">
                  <c:v>99.39</c:v>
                </c:pt>
                <c:pt idx="24">
                  <c:v>99.4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孙庭庭!$V$33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孙庭庭!$G$33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3147214445279705E-3"/>
                  <c:y val="-2.934220797240184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</c:v>
                </c:pt>
                <c:pt idx="5">
                  <c:v>0.01</c:v>
                </c:pt>
                <c:pt idx="6">
                  <c:v>0</c:v>
                </c:pt>
                <c:pt idx="7">
                  <c:v>0.2</c:v>
                </c:pt>
                <c:pt idx="8">
                  <c:v>-0.06</c:v>
                </c:pt>
                <c:pt idx="9">
                  <c:v>-0.02</c:v>
                </c:pt>
                <c:pt idx="10">
                  <c:v>-0.05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0.03</c:v>
                </c:pt>
                <c:pt idx="19">
                  <c:v>-0.03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孙庭庭!$E$33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0597825606886525E-7"/>
                  <c:y val="1.357308700486920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孙庭庭!$E$34:$E$65</c:f>
              <c:numCache>
                <c:formatCode>0.00</c:formatCode>
                <c:ptCount val="32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-0.71</c:v>
                </c:pt>
                <c:pt idx="5">
                  <c:v>-0.7</c:v>
                </c:pt>
                <c:pt idx="6">
                  <c:v>-0.7</c:v>
                </c:pt>
                <c:pt idx="7">
                  <c:v>-0.5</c:v>
                </c:pt>
                <c:pt idx="8">
                  <c:v>-0.55000000000000004</c:v>
                </c:pt>
                <c:pt idx="9">
                  <c:v>-0.56999999999999995</c:v>
                </c:pt>
                <c:pt idx="10">
                  <c:v>-0.62</c:v>
                </c:pt>
                <c:pt idx="11">
                  <c:v>-0.62</c:v>
                </c:pt>
                <c:pt idx="12">
                  <c:v>-0.62</c:v>
                </c:pt>
                <c:pt idx="13">
                  <c:v>-0.62</c:v>
                </c:pt>
                <c:pt idx="14">
                  <c:v>-0.62</c:v>
                </c:pt>
                <c:pt idx="15">
                  <c:v>-0.62</c:v>
                </c:pt>
                <c:pt idx="16">
                  <c:v>-0.62</c:v>
                </c:pt>
                <c:pt idx="17">
                  <c:v>-0.62</c:v>
                </c:pt>
                <c:pt idx="18">
                  <c:v>-0.6</c:v>
                </c:pt>
                <c:pt idx="19">
                  <c:v>-0.63</c:v>
                </c:pt>
                <c:pt idx="20">
                  <c:v>-0.61</c:v>
                </c:pt>
                <c:pt idx="21">
                  <c:v>-0.61</c:v>
                </c:pt>
                <c:pt idx="22">
                  <c:v>-0.61</c:v>
                </c:pt>
                <c:pt idx="23">
                  <c:v>-0.61</c:v>
                </c:pt>
                <c:pt idx="24">
                  <c:v>-0.6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08320"/>
        <c:axId val="111209856"/>
      </c:lineChart>
      <c:lineChart>
        <c:grouping val="standard"/>
        <c:varyColors val="0"/>
        <c:ser>
          <c:idx val="5"/>
          <c:order val="4"/>
          <c:tx>
            <c:strRef>
              <c:f>孙庭庭!$H$33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5546586874141727E-3"/>
                  <c:y val="1.103387282567682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孙庭庭!$H$34:$H$65</c:f>
              <c:numCache>
                <c:formatCode>0.00%</c:formatCode>
                <c:ptCount val="32"/>
                <c:pt idx="0">
                  <c:v>-8.9999999999999993E-3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-8.9999999999999993E-3</c:v>
                </c:pt>
                <c:pt idx="4">
                  <c:v>-7.1000000000000004E-3</c:v>
                </c:pt>
                <c:pt idx="5">
                  <c:v>-7.0000000000000001E-3</c:v>
                </c:pt>
                <c:pt idx="6">
                  <c:v>-7.0000000000000001E-3</c:v>
                </c:pt>
                <c:pt idx="7">
                  <c:v>-5.0000000000000001E-3</c:v>
                </c:pt>
                <c:pt idx="8">
                  <c:v>-5.4999999999999997E-3</c:v>
                </c:pt>
                <c:pt idx="9">
                  <c:v>-5.7000000000000002E-3</c:v>
                </c:pt>
                <c:pt idx="10">
                  <c:v>-6.1999999999999998E-3</c:v>
                </c:pt>
                <c:pt idx="11">
                  <c:v>-6.1999999999999998E-3</c:v>
                </c:pt>
                <c:pt idx="12">
                  <c:v>-6.1999999999999998E-3</c:v>
                </c:pt>
                <c:pt idx="13">
                  <c:v>-6.1999999999999998E-3</c:v>
                </c:pt>
                <c:pt idx="14">
                  <c:v>-6.1999999999999998E-3</c:v>
                </c:pt>
                <c:pt idx="15">
                  <c:v>-6.1999999999999998E-3</c:v>
                </c:pt>
                <c:pt idx="16">
                  <c:v>-6.1999999999999998E-3</c:v>
                </c:pt>
                <c:pt idx="17">
                  <c:v>-6.1999999999999998E-3</c:v>
                </c:pt>
                <c:pt idx="18">
                  <c:v>-6.0000000000000001E-3</c:v>
                </c:pt>
                <c:pt idx="19">
                  <c:v>-6.3E-3</c:v>
                </c:pt>
                <c:pt idx="20">
                  <c:v>-6.1000000000000004E-3</c:v>
                </c:pt>
                <c:pt idx="21">
                  <c:v>-6.1000000000000004E-3</c:v>
                </c:pt>
                <c:pt idx="22">
                  <c:v>-6.1000000000000004E-3</c:v>
                </c:pt>
                <c:pt idx="23">
                  <c:v>-6.1000000000000004E-3</c:v>
                </c:pt>
                <c:pt idx="24">
                  <c:v>-6.0000000000000001E-3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孙庭庭!$X$33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孙庭庭!$M$33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孙庭庭!$F$33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575660169368105E-3"/>
                  <c:y val="2.839232346382433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1E-4</c:v>
                </c:pt>
                <c:pt idx="6">
                  <c:v>0</c:v>
                </c:pt>
                <c:pt idx="7">
                  <c:v>2E-3</c:v>
                </c:pt>
                <c:pt idx="8">
                  <c:v>-5.9999999999999995E-4</c:v>
                </c:pt>
                <c:pt idx="9">
                  <c:v>-2.0000000000000001E-4</c:v>
                </c:pt>
                <c:pt idx="10">
                  <c:v>-5.0000000000000001E-4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2.9999999999999997E-4</c:v>
                </c:pt>
                <c:pt idx="19">
                  <c:v>-2.9999999999999997E-4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13568"/>
        <c:axId val="111212032"/>
      </c:lineChart>
      <c:catAx>
        <c:axId val="11120832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1209856"/>
        <c:crosses val="autoZero"/>
        <c:auto val="0"/>
        <c:lblAlgn val="ctr"/>
        <c:lblOffset val="100"/>
        <c:noMultiLvlLbl val="0"/>
      </c:catAx>
      <c:valAx>
        <c:axId val="111209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208320"/>
        <c:crosses val="autoZero"/>
        <c:crossBetween val="between"/>
      </c:valAx>
      <c:valAx>
        <c:axId val="1112120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1213568"/>
        <c:crosses val="max"/>
        <c:crossBetween val="between"/>
      </c:valAx>
      <c:catAx>
        <c:axId val="111213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12120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汪飞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汪飞!$U$33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391488638"/>
                  <c:y val="0.1578737827662233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2.87</c:v>
                </c:pt>
                <c:pt idx="10">
                  <c:v>3.16</c:v>
                </c:pt>
                <c:pt idx="11">
                  <c:v>3.47</c:v>
                </c:pt>
                <c:pt idx="12">
                  <c:v>3.82</c:v>
                </c:pt>
                <c:pt idx="13">
                  <c:v>4.2</c:v>
                </c:pt>
                <c:pt idx="14">
                  <c:v>1.9</c:v>
                </c:pt>
                <c:pt idx="15">
                  <c:v>2.09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汪飞!$Q$33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23168"/>
        <c:axId val="115229056"/>
      </c:barChart>
      <c:lineChart>
        <c:grouping val="standard"/>
        <c:varyColors val="0"/>
        <c:ser>
          <c:idx val="0"/>
          <c:order val="0"/>
          <c:tx>
            <c:strRef>
              <c:f>汪飞!$R$33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汪飞!$R$34:$R$65</c:f>
              <c:numCache>
                <c:formatCode>_ * #,##0.0_ ;_ * \-#,##0.0_ ;_ * "-"??_ ;_ @_ </c:formatCode>
                <c:ptCount val="32"/>
                <c:pt idx="0">
                  <c:v>99.92</c:v>
                </c:pt>
                <c:pt idx="1">
                  <c:v>99.93</c:v>
                </c:pt>
                <c:pt idx="2">
                  <c:v>99.93</c:v>
                </c:pt>
                <c:pt idx="3">
                  <c:v>99.99</c:v>
                </c:pt>
                <c:pt idx="4">
                  <c:v>99.99</c:v>
                </c:pt>
                <c:pt idx="5">
                  <c:v>100.02</c:v>
                </c:pt>
                <c:pt idx="6">
                  <c:v>100.04</c:v>
                </c:pt>
                <c:pt idx="7">
                  <c:v>100.17</c:v>
                </c:pt>
                <c:pt idx="8">
                  <c:v>100.22</c:v>
                </c:pt>
                <c:pt idx="9">
                  <c:v>101.58</c:v>
                </c:pt>
                <c:pt idx="10">
                  <c:v>101.89</c:v>
                </c:pt>
                <c:pt idx="11">
                  <c:v>102.22</c:v>
                </c:pt>
                <c:pt idx="12">
                  <c:v>102.58</c:v>
                </c:pt>
                <c:pt idx="13">
                  <c:v>102.95</c:v>
                </c:pt>
                <c:pt idx="14">
                  <c:v>103.27</c:v>
                </c:pt>
                <c:pt idx="15">
                  <c:v>103.5</c:v>
                </c:pt>
                <c:pt idx="16">
                  <c:v>103.58</c:v>
                </c:pt>
                <c:pt idx="17">
                  <c:v>103.69</c:v>
                </c:pt>
                <c:pt idx="18">
                  <c:v>103.76</c:v>
                </c:pt>
                <c:pt idx="19">
                  <c:v>103.8</c:v>
                </c:pt>
                <c:pt idx="20">
                  <c:v>103.8</c:v>
                </c:pt>
                <c:pt idx="21">
                  <c:v>103.8</c:v>
                </c:pt>
                <c:pt idx="22">
                  <c:v>103.8</c:v>
                </c:pt>
                <c:pt idx="23">
                  <c:v>103.8</c:v>
                </c:pt>
                <c:pt idx="24">
                  <c:v>104.05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汪飞!$V$33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汪飞!$G$33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3.710144250116298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汪飞!$G$34:$G$65</c:f>
              <c:numCache>
                <c:formatCode>_(* #,##0.00_);_(* \(#,##0.00\);_(* "-"??_);_(@_)</c:formatCode>
                <c:ptCount val="32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0.03</c:v>
                </c:pt>
                <c:pt idx="6">
                  <c:v>0.02</c:v>
                </c:pt>
                <c:pt idx="7">
                  <c:v>0.13</c:v>
                </c:pt>
                <c:pt idx="8">
                  <c:v>0.05</c:v>
                </c:pt>
                <c:pt idx="9">
                  <c:v>1.37</c:v>
                </c:pt>
                <c:pt idx="10">
                  <c:v>0.31</c:v>
                </c:pt>
                <c:pt idx="11">
                  <c:v>0.33</c:v>
                </c:pt>
                <c:pt idx="12">
                  <c:v>0.36</c:v>
                </c:pt>
                <c:pt idx="13">
                  <c:v>0.37</c:v>
                </c:pt>
                <c:pt idx="14">
                  <c:v>0.32</c:v>
                </c:pt>
                <c:pt idx="15">
                  <c:v>0.23</c:v>
                </c:pt>
                <c:pt idx="16">
                  <c:v>0.08</c:v>
                </c:pt>
                <c:pt idx="17">
                  <c:v>0.1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汪飞!$E$33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0944042358097166E-7"/>
                  <c:y val="4.82965424966077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汪飞!$E$34:$E$65</c:f>
              <c:numCache>
                <c:formatCode>0.00</c:formatCode>
                <c:ptCount val="32"/>
                <c:pt idx="0">
                  <c:v>-0.08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-0.01</c:v>
                </c:pt>
                <c:pt idx="4">
                  <c:v>-0.01</c:v>
                </c:pt>
                <c:pt idx="5">
                  <c:v>0.02</c:v>
                </c:pt>
                <c:pt idx="6">
                  <c:v>0.04</c:v>
                </c:pt>
                <c:pt idx="7">
                  <c:v>0.17</c:v>
                </c:pt>
                <c:pt idx="8">
                  <c:v>0.22</c:v>
                </c:pt>
                <c:pt idx="9">
                  <c:v>1.58</c:v>
                </c:pt>
                <c:pt idx="10">
                  <c:v>1.89</c:v>
                </c:pt>
                <c:pt idx="11">
                  <c:v>2.2200000000000002</c:v>
                </c:pt>
                <c:pt idx="12">
                  <c:v>2.58</c:v>
                </c:pt>
                <c:pt idx="13">
                  <c:v>2.95</c:v>
                </c:pt>
                <c:pt idx="14">
                  <c:v>3.27</c:v>
                </c:pt>
                <c:pt idx="15">
                  <c:v>3.5</c:v>
                </c:pt>
                <c:pt idx="16">
                  <c:v>3.58</c:v>
                </c:pt>
                <c:pt idx="17">
                  <c:v>3.69</c:v>
                </c:pt>
                <c:pt idx="18">
                  <c:v>3.76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4.05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23168"/>
        <c:axId val="115229056"/>
      </c:lineChart>
      <c:lineChart>
        <c:grouping val="standard"/>
        <c:varyColors val="0"/>
        <c:ser>
          <c:idx val="5"/>
          <c:order val="4"/>
          <c:tx>
            <c:strRef>
              <c:f>汪飞!$H$33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547539520302E-3"/>
                  <c:y val="4.863301041868586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汪飞!$H$34:$H$65</c:f>
              <c:numCache>
                <c:formatCode>0.00%</c:formatCode>
                <c:ptCount val="32"/>
                <c:pt idx="0">
                  <c:v>-8.0000000000000004E-4</c:v>
                </c:pt>
                <c:pt idx="1">
                  <c:v>-6.9999999999999999E-4</c:v>
                </c:pt>
                <c:pt idx="2">
                  <c:v>-6.9999999999999999E-4</c:v>
                </c:pt>
                <c:pt idx="3">
                  <c:v>-1E-4</c:v>
                </c:pt>
                <c:pt idx="4">
                  <c:v>-1E-4</c:v>
                </c:pt>
                <c:pt idx="5">
                  <c:v>2.0000000000000001E-4</c:v>
                </c:pt>
                <c:pt idx="6">
                  <c:v>4.0000000000000002E-4</c:v>
                </c:pt>
                <c:pt idx="7">
                  <c:v>1.6999999999999999E-3</c:v>
                </c:pt>
                <c:pt idx="8">
                  <c:v>2.2000000000000001E-3</c:v>
                </c:pt>
                <c:pt idx="9">
                  <c:v>1.5800000000000002E-2</c:v>
                </c:pt>
                <c:pt idx="10">
                  <c:v>1.89E-2</c:v>
                </c:pt>
                <c:pt idx="11">
                  <c:v>2.2200000000000001E-2</c:v>
                </c:pt>
                <c:pt idx="12">
                  <c:v>2.58E-2</c:v>
                </c:pt>
                <c:pt idx="13">
                  <c:v>2.9499999999999998E-2</c:v>
                </c:pt>
                <c:pt idx="14">
                  <c:v>3.27E-2</c:v>
                </c:pt>
                <c:pt idx="15">
                  <c:v>3.5000000000000003E-2</c:v>
                </c:pt>
                <c:pt idx="16">
                  <c:v>3.5799999999999998E-2</c:v>
                </c:pt>
                <c:pt idx="17">
                  <c:v>3.6900000000000002E-2</c:v>
                </c:pt>
                <c:pt idx="18">
                  <c:v>3.7600000000000001E-2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4.0500000000000001E-2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汪飞!$X$33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汪飞!$M$33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汪飞!$F$33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208869817923207E-3"/>
                  <c:y val="-6.552712782471518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汪飞!$F$34:$F$65</c:f>
              <c:numCache>
                <c:formatCode>0.00%</c:formatCode>
                <c:ptCount val="32"/>
                <c:pt idx="0">
                  <c:v>2.0000000000000001E-4</c:v>
                </c:pt>
                <c:pt idx="1">
                  <c:v>1E-4</c:v>
                </c:pt>
                <c:pt idx="2">
                  <c:v>0</c:v>
                </c:pt>
                <c:pt idx="3">
                  <c:v>5.9999999999999995E-4</c:v>
                </c:pt>
                <c:pt idx="4">
                  <c:v>0</c:v>
                </c:pt>
                <c:pt idx="5">
                  <c:v>2.9999999999999997E-4</c:v>
                </c:pt>
                <c:pt idx="6">
                  <c:v>2.0000000000000001E-4</c:v>
                </c:pt>
                <c:pt idx="7">
                  <c:v>1.2999999999999999E-3</c:v>
                </c:pt>
                <c:pt idx="8">
                  <c:v>5.0000000000000001E-4</c:v>
                </c:pt>
                <c:pt idx="9">
                  <c:v>1.34E-2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3.5000000000000001E-3</c:v>
                </c:pt>
                <c:pt idx="13">
                  <c:v>3.5999999999999999E-3</c:v>
                </c:pt>
                <c:pt idx="14">
                  <c:v>3.0999999999999999E-3</c:v>
                </c:pt>
                <c:pt idx="15">
                  <c:v>2.2000000000000001E-3</c:v>
                </c:pt>
                <c:pt idx="16">
                  <c:v>8.0000000000000004E-4</c:v>
                </c:pt>
                <c:pt idx="17">
                  <c:v>1E-3</c:v>
                </c:pt>
                <c:pt idx="18">
                  <c:v>6.9999999999999999E-4</c:v>
                </c:pt>
                <c:pt idx="19">
                  <c:v>4.0000000000000002E-4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2.3999999999999998E-3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36864"/>
        <c:axId val="115230976"/>
      </c:lineChart>
      <c:catAx>
        <c:axId val="11522316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5229056"/>
        <c:crosses val="autoZero"/>
        <c:auto val="0"/>
        <c:lblAlgn val="ctr"/>
        <c:lblOffset val="100"/>
        <c:noMultiLvlLbl val="0"/>
      </c:catAx>
      <c:valAx>
        <c:axId val="115229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5223168"/>
        <c:crosses val="autoZero"/>
        <c:crossBetween val="between"/>
      </c:valAx>
      <c:valAx>
        <c:axId val="115230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5236864"/>
        <c:crosses val="max"/>
        <c:crossBetween val="between"/>
      </c:valAx>
      <c:catAx>
        <c:axId val="11523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230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离职收益合计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离职合计!$U$33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10752317576465"/>
                  <c:y val="0.598136419374840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0.76700000000000002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离职合计!$Q$33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7013888"/>
        <c:axId val="117023872"/>
      </c:barChart>
      <c:lineChart>
        <c:grouping val="standard"/>
        <c:varyColors val="0"/>
        <c:ser>
          <c:idx val="0"/>
          <c:order val="0"/>
          <c:tx>
            <c:strRef>
              <c:f>离职合计!$R$33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76546550195E-3"/>
                  <c:y val="5.178358326082676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离职合计!$R$34:$R$65</c:f>
              <c:numCache>
                <c:formatCode>_ * #,##0.0_ ;_ * \-#,##0.0_ ;_ * "-"??_ ;_ @_ </c:formatCode>
                <c:ptCount val="32"/>
                <c:pt idx="0">
                  <c:v>227.14699999999999</c:v>
                </c:pt>
                <c:pt idx="1">
                  <c:v>227.166</c:v>
                </c:pt>
                <c:pt idx="2">
                  <c:v>227.17399999999998</c:v>
                </c:pt>
                <c:pt idx="3">
                  <c:v>227.18299999999999</c:v>
                </c:pt>
                <c:pt idx="4">
                  <c:v>227.18299999999999</c:v>
                </c:pt>
                <c:pt idx="5">
                  <c:v>227.18299999999999</c:v>
                </c:pt>
                <c:pt idx="6">
                  <c:v>227.18299999999999</c:v>
                </c:pt>
                <c:pt idx="7">
                  <c:v>227.18299999999999</c:v>
                </c:pt>
                <c:pt idx="8">
                  <c:v>227.18299999999999</c:v>
                </c:pt>
                <c:pt idx="9">
                  <c:v>227.18299999999999</c:v>
                </c:pt>
                <c:pt idx="10">
                  <c:v>227.18299999999999</c:v>
                </c:pt>
                <c:pt idx="11">
                  <c:v>227.18299999999999</c:v>
                </c:pt>
                <c:pt idx="12">
                  <c:v>227.18299999999999</c:v>
                </c:pt>
                <c:pt idx="13">
                  <c:v>227.18299999999999</c:v>
                </c:pt>
                <c:pt idx="14">
                  <c:v>227.18299999999999</c:v>
                </c:pt>
                <c:pt idx="15">
                  <c:v>227.18299999999999</c:v>
                </c:pt>
                <c:pt idx="16">
                  <c:v>227.18299999999999</c:v>
                </c:pt>
                <c:pt idx="17">
                  <c:v>227.18299999999999</c:v>
                </c:pt>
                <c:pt idx="18">
                  <c:v>227.18299999999999</c:v>
                </c:pt>
                <c:pt idx="19">
                  <c:v>227.18299999999999</c:v>
                </c:pt>
                <c:pt idx="20">
                  <c:v>227.18299999999999</c:v>
                </c:pt>
                <c:pt idx="21">
                  <c:v>227.18299999999999</c:v>
                </c:pt>
                <c:pt idx="22">
                  <c:v>227.18299999999999</c:v>
                </c:pt>
                <c:pt idx="23">
                  <c:v>227.18299999999999</c:v>
                </c:pt>
                <c:pt idx="24">
                  <c:v>227.18299999999999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离职合计!$V$33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离职合计!$V$34:$V$65</c:f>
              <c:numCache>
                <c:formatCode>General</c:formatCode>
                <c:ptCount val="3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离职合计!$G$33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离职合计!$G$34:$G$65</c:f>
              <c:numCache>
                <c:formatCode>_(* #,##0.00_);_(* \(#,##0.00\);_(* "-"??_);_(@_)</c:formatCode>
                <c:ptCount val="32"/>
                <c:pt idx="0">
                  <c:v>0.04</c:v>
                </c:pt>
                <c:pt idx="1">
                  <c:v>0.19</c:v>
                </c:pt>
                <c:pt idx="2">
                  <c:v>0.08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离职合计!$E$33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离职合计!$E$34:$E$65</c:f>
              <c:numCache>
                <c:formatCode>0.00</c:formatCode>
                <c:ptCount val="32"/>
                <c:pt idx="0">
                  <c:v>-928.53</c:v>
                </c:pt>
                <c:pt idx="1">
                  <c:v>-928.34</c:v>
                </c:pt>
                <c:pt idx="2">
                  <c:v>-928.26</c:v>
                </c:pt>
                <c:pt idx="3">
                  <c:v>-928.17</c:v>
                </c:pt>
                <c:pt idx="4">
                  <c:v>-928.17</c:v>
                </c:pt>
                <c:pt idx="5">
                  <c:v>-928.17</c:v>
                </c:pt>
                <c:pt idx="6">
                  <c:v>-928.17</c:v>
                </c:pt>
                <c:pt idx="7">
                  <c:v>-928.17</c:v>
                </c:pt>
                <c:pt idx="8">
                  <c:v>-928.17</c:v>
                </c:pt>
                <c:pt idx="9">
                  <c:v>-928.17</c:v>
                </c:pt>
                <c:pt idx="10">
                  <c:v>-928.17</c:v>
                </c:pt>
                <c:pt idx="11">
                  <c:v>-928.17</c:v>
                </c:pt>
                <c:pt idx="12">
                  <c:v>-928.17</c:v>
                </c:pt>
                <c:pt idx="13">
                  <c:v>-928.17</c:v>
                </c:pt>
                <c:pt idx="14">
                  <c:v>-928.17</c:v>
                </c:pt>
                <c:pt idx="15">
                  <c:v>-928.17</c:v>
                </c:pt>
                <c:pt idx="16">
                  <c:v>-928.17</c:v>
                </c:pt>
                <c:pt idx="17">
                  <c:v>-928.17</c:v>
                </c:pt>
                <c:pt idx="18">
                  <c:v>-928.17</c:v>
                </c:pt>
                <c:pt idx="19">
                  <c:v>-928.17</c:v>
                </c:pt>
                <c:pt idx="20">
                  <c:v>-928.17</c:v>
                </c:pt>
                <c:pt idx="21">
                  <c:v>-928.17</c:v>
                </c:pt>
                <c:pt idx="22">
                  <c:v>-928.17</c:v>
                </c:pt>
                <c:pt idx="23">
                  <c:v>-928.17</c:v>
                </c:pt>
                <c:pt idx="24">
                  <c:v>-928.17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3888"/>
        <c:axId val="117023872"/>
      </c:lineChart>
      <c:lineChart>
        <c:grouping val="standard"/>
        <c:varyColors val="0"/>
        <c:ser>
          <c:idx val="5"/>
          <c:order val="4"/>
          <c:tx>
            <c:strRef>
              <c:f>离职合计!$H$33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离职合计!$H$34:$H$65</c:f>
              <c:numCache>
                <c:formatCode>0.00%</c:formatCode>
                <c:ptCount val="32"/>
                <c:pt idx="0">
                  <c:v>-0.29020000000000001</c:v>
                </c:pt>
                <c:pt idx="1">
                  <c:v>-0.29010000000000002</c:v>
                </c:pt>
                <c:pt idx="2">
                  <c:v>-0.29010000000000002</c:v>
                </c:pt>
                <c:pt idx="3">
                  <c:v>-0.29010000000000002</c:v>
                </c:pt>
                <c:pt idx="4">
                  <c:v>-0.29010000000000002</c:v>
                </c:pt>
                <c:pt idx="5">
                  <c:v>-0.29010000000000002</c:v>
                </c:pt>
                <c:pt idx="6">
                  <c:v>-0.29010000000000002</c:v>
                </c:pt>
                <c:pt idx="7">
                  <c:v>-0.29010000000000002</c:v>
                </c:pt>
                <c:pt idx="8">
                  <c:v>-0.29010000000000002</c:v>
                </c:pt>
                <c:pt idx="9">
                  <c:v>-0.29010000000000002</c:v>
                </c:pt>
                <c:pt idx="10">
                  <c:v>-0.29010000000000002</c:v>
                </c:pt>
                <c:pt idx="11">
                  <c:v>-0.29010000000000002</c:v>
                </c:pt>
                <c:pt idx="12">
                  <c:v>-0.29010000000000002</c:v>
                </c:pt>
                <c:pt idx="13">
                  <c:v>-0.29010000000000002</c:v>
                </c:pt>
                <c:pt idx="14">
                  <c:v>-0.29010000000000002</c:v>
                </c:pt>
                <c:pt idx="15">
                  <c:v>-0.29010000000000002</c:v>
                </c:pt>
                <c:pt idx="16">
                  <c:v>-0.29010000000000002</c:v>
                </c:pt>
                <c:pt idx="17">
                  <c:v>-0.29010000000000002</c:v>
                </c:pt>
                <c:pt idx="18">
                  <c:v>-0.29010000000000002</c:v>
                </c:pt>
                <c:pt idx="19">
                  <c:v>-0.29010000000000002</c:v>
                </c:pt>
                <c:pt idx="20">
                  <c:v>-0.29010000000000002</c:v>
                </c:pt>
                <c:pt idx="21">
                  <c:v>-0.29010000000000002</c:v>
                </c:pt>
                <c:pt idx="22">
                  <c:v>-0.29010000000000002</c:v>
                </c:pt>
                <c:pt idx="23">
                  <c:v>-0.29010000000000002</c:v>
                </c:pt>
                <c:pt idx="24">
                  <c:v>-0.29010000000000002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离职合计!$X$33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离职合计!$M$33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离职合计!$F$33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离职合计!$F$34:$F$65</c:f>
              <c:numCache>
                <c:formatCode>0.00%</c:formatCode>
                <c:ptCount val="32"/>
                <c:pt idx="0">
                  <c:v>0</c:v>
                </c:pt>
                <c:pt idx="1">
                  <c:v>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27584"/>
        <c:axId val="117025792"/>
      </c:lineChart>
      <c:catAx>
        <c:axId val="11701388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7023872"/>
        <c:crosses val="autoZero"/>
        <c:auto val="0"/>
        <c:lblAlgn val="ctr"/>
        <c:lblOffset val="100"/>
        <c:noMultiLvlLbl val="0"/>
      </c:catAx>
      <c:valAx>
        <c:axId val="117023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7013888"/>
        <c:crosses val="autoZero"/>
        <c:crossBetween val="between"/>
      </c:valAx>
      <c:valAx>
        <c:axId val="1170257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7027584"/>
        <c:crosses val="max"/>
        <c:crossBetween val="between"/>
      </c:valAx>
      <c:catAx>
        <c:axId val="11702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70257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332517659"/>
                  <c:y val="0.6406733634713950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'合计-波段'!$U$34:$U$65</c:f>
              <c:numCache>
                <c:formatCode>_ * #,##0.0_ ;_ * \-#,##0.0_ ;_ * "-"??_ ;_ @_ </c:formatCode>
                <c:ptCount val="32"/>
                <c:pt idx="0">
                  <c:v>141.37200000000001</c:v>
                </c:pt>
                <c:pt idx="1">
                  <c:v>151.053</c:v>
                </c:pt>
                <c:pt idx="2">
                  <c:v>151.053</c:v>
                </c:pt>
                <c:pt idx="3">
                  <c:v>123.13499999999999</c:v>
                </c:pt>
                <c:pt idx="4">
                  <c:v>105.34</c:v>
                </c:pt>
                <c:pt idx="5">
                  <c:v>77.661000000000001</c:v>
                </c:pt>
                <c:pt idx="6">
                  <c:v>28.227999999999998</c:v>
                </c:pt>
                <c:pt idx="7">
                  <c:v>27.702999999999996</c:v>
                </c:pt>
                <c:pt idx="8">
                  <c:v>27.326999999999998</c:v>
                </c:pt>
                <c:pt idx="9">
                  <c:v>27.087</c:v>
                </c:pt>
                <c:pt idx="10">
                  <c:v>45.488999999999997</c:v>
                </c:pt>
                <c:pt idx="11">
                  <c:v>66.662000000000006</c:v>
                </c:pt>
                <c:pt idx="12">
                  <c:v>86.459000000000003</c:v>
                </c:pt>
                <c:pt idx="13">
                  <c:v>84.715999999999994</c:v>
                </c:pt>
                <c:pt idx="14">
                  <c:v>102.306</c:v>
                </c:pt>
                <c:pt idx="15">
                  <c:v>89.183000000000007</c:v>
                </c:pt>
                <c:pt idx="16">
                  <c:v>62.529999999999994</c:v>
                </c:pt>
                <c:pt idx="17">
                  <c:v>81.875</c:v>
                </c:pt>
                <c:pt idx="18">
                  <c:v>86.455999999999989</c:v>
                </c:pt>
                <c:pt idx="19">
                  <c:v>95.664999999999992</c:v>
                </c:pt>
                <c:pt idx="20">
                  <c:v>77.594000000000008</c:v>
                </c:pt>
                <c:pt idx="21">
                  <c:v>97.445999999999998</c:v>
                </c:pt>
                <c:pt idx="22">
                  <c:v>152.029</c:v>
                </c:pt>
                <c:pt idx="23">
                  <c:v>197.048</c:v>
                </c:pt>
                <c:pt idx="24">
                  <c:v>212.41500000000002</c:v>
                </c:pt>
              </c:numCache>
            </c:numRef>
          </c:val>
        </c:ser>
        <c:ser>
          <c:idx val="4"/>
          <c:order val="3"/>
          <c:tx>
            <c:strRef>
              <c:f>'合计-波段'!$Q$33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151.053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27.702999999999996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86.459000000000003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81.875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152.029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8711040"/>
        <c:axId val="118712576"/>
      </c:barChart>
      <c:lineChart>
        <c:grouping val="standard"/>
        <c:varyColors val="0"/>
        <c:ser>
          <c:idx val="0"/>
          <c:order val="0"/>
          <c:tx>
            <c:strRef>
              <c:f>'合计-波段'!$R$33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'合计-波段'!$R$34:$R$65</c:f>
              <c:numCache>
                <c:formatCode>_ * #,##0.0_ ;_ * \-#,##0.0_ ;_ * "-"??_ ;_ @_ </c:formatCode>
                <c:ptCount val="32"/>
                <c:pt idx="0">
                  <c:v>238.267</c:v>
                </c:pt>
                <c:pt idx="1">
                  <c:v>239.82</c:v>
                </c:pt>
                <c:pt idx="2">
                  <c:v>239.82</c:v>
                </c:pt>
                <c:pt idx="3">
                  <c:v>248.23400000000001</c:v>
                </c:pt>
                <c:pt idx="4">
                  <c:v>249.16500000000002</c:v>
                </c:pt>
                <c:pt idx="5">
                  <c:v>248.99600000000001</c:v>
                </c:pt>
                <c:pt idx="6">
                  <c:v>245.08800000000002</c:v>
                </c:pt>
                <c:pt idx="7">
                  <c:v>244.54299999999998</c:v>
                </c:pt>
                <c:pt idx="8">
                  <c:v>244.21100000000001</c:v>
                </c:pt>
                <c:pt idx="9">
                  <c:v>243.69499999999999</c:v>
                </c:pt>
                <c:pt idx="10">
                  <c:v>245.916</c:v>
                </c:pt>
                <c:pt idx="11">
                  <c:v>245.88299999999998</c:v>
                </c:pt>
                <c:pt idx="12">
                  <c:v>250.589</c:v>
                </c:pt>
                <c:pt idx="13">
                  <c:v>247.68800000000002</c:v>
                </c:pt>
                <c:pt idx="14">
                  <c:v>243.62899999999999</c:v>
                </c:pt>
                <c:pt idx="15">
                  <c:v>244.67800000000003</c:v>
                </c:pt>
                <c:pt idx="16">
                  <c:v>247.96100000000001</c:v>
                </c:pt>
                <c:pt idx="17">
                  <c:v>248.71199999999999</c:v>
                </c:pt>
                <c:pt idx="18">
                  <c:v>247.589</c:v>
                </c:pt>
                <c:pt idx="19">
                  <c:v>248.93400000000003</c:v>
                </c:pt>
                <c:pt idx="20">
                  <c:v>246.67500000000001</c:v>
                </c:pt>
                <c:pt idx="21">
                  <c:v>249.88400000000001</c:v>
                </c:pt>
                <c:pt idx="22">
                  <c:v>250.74299999999999</c:v>
                </c:pt>
                <c:pt idx="23">
                  <c:v>257.29899999999998</c:v>
                </c:pt>
                <c:pt idx="24">
                  <c:v>259.07100000000003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'合计-波段'!$V$34:$V$65</c:f>
              <c:numCache>
                <c:formatCode>General</c:formatCode>
                <c:ptCount val="32"/>
                <c:pt idx="0">
                  <c:v>262.5</c:v>
                </c:pt>
                <c:pt idx="1">
                  <c:v>262.5</c:v>
                </c:pt>
                <c:pt idx="2">
                  <c:v>262.5</c:v>
                </c:pt>
                <c:pt idx="3">
                  <c:v>262.5</c:v>
                </c:pt>
                <c:pt idx="4">
                  <c:v>262.5</c:v>
                </c:pt>
                <c:pt idx="5">
                  <c:v>262.5</c:v>
                </c:pt>
                <c:pt idx="6">
                  <c:v>262.5</c:v>
                </c:pt>
                <c:pt idx="7">
                  <c:v>262.5</c:v>
                </c:pt>
                <c:pt idx="8">
                  <c:v>262.5</c:v>
                </c:pt>
                <c:pt idx="9">
                  <c:v>262.5</c:v>
                </c:pt>
                <c:pt idx="10">
                  <c:v>262.5</c:v>
                </c:pt>
                <c:pt idx="11">
                  <c:v>262.5</c:v>
                </c:pt>
                <c:pt idx="12">
                  <c:v>262.5</c:v>
                </c:pt>
                <c:pt idx="13">
                  <c:v>262.5</c:v>
                </c:pt>
                <c:pt idx="14">
                  <c:v>262.5</c:v>
                </c:pt>
                <c:pt idx="15">
                  <c:v>262.5</c:v>
                </c:pt>
                <c:pt idx="16">
                  <c:v>262.5</c:v>
                </c:pt>
                <c:pt idx="17">
                  <c:v>262.5</c:v>
                </c:pt>
                <c:pt idx="18">
                  <c:v>262.5</c:v>
                </c:pt>
                <c:pt idx="19">
                  <c:v>262.5</c:v>
                </c:pt>
                <c:pt idx="20">
                  <c:v>262.5</c:v>
                </c:pt>
                <c:pt idx="21">
                  <c:v>262.5</c:v>
                </c:pt>
                <c:pt idx="22">
                  <c:v>262.5</c:v>
                </c:pt>
                <c:pt idx="23">
                  <c:v>262.5</c:v>
                </c:pt>
                <c:pt idx="24">
                  <c:v>262.5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097130919791239E-3"/>
                  <c:y val="4.369023000866863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'合计-波段'!$G$34:$G$65</c:f>
              <c:numCache>
                <c:formatCode>_(* #,##0.00_);_(* \(#,##0.00\);_(* "-"??_);_(@_)</c:formatCode>
                <c:ptCount val="32"/>
                <c:pt idx="0">
                  <c:v>-6.16</c:v>
                </c:pt>
                <c:pt idx="1">
                  <c:v>15.53</c:v>
                </c:pt>
                <c:pt idx="2">
                  <c:v>0</c:v>
                </c:pt>
                <c:pt idx="3">
                  <c:v>84.14</c:v>
                </c:pt>
                <c:pt idx="4">
                  <c:v>9.32</c:v>
                </c:pt>
                <c:pt idx="5">
                  <c:v>-1.69</c:v>
                </c:pt>
                <c:pt idx="6">
                  <c:v>-39.08</c:v>
                </c:pt>
                <c:pt idx="7">
                  <c:v>-5.45</c:v>
                </c:pt>
                <c:pt idx="8">
                  <c:v>-3.33</c:v>
                </c:pt>
                <c:pt idx="9">
                  <c:v>-5.16</c:v>
                </c:pt>
                <c:pt idx="10">
                  <c:v>22.21</c:v>
                </c:pt>
                <c:pt idx="11">
                  <c:v>-0.33</c:v>
                </c:pt>
                <c:pt idx="12">
                  <c:v>47.06</c:v>
                </c:pt>
                <c:pt idx="13">
                  <c:v>-29.01</c:v>
                </c:pt>
                <c:pt idx="14">
                  <c:v>-40.58</c:v>
                </c:pt>
                <c:pt idx="15">
                  <c:v>10.49</c:v>
                </c:pt>
                <c:pt idx="16">
                  <c:v>32.83</c:v>
                </c:pt>
                <c:pt idx="17">
                  <c:v>7.52</c:v>
                </c:pt>
                <c:pt idx="18">
                  <c:v>-11.24</c:v>
                </c:pt>
                <c:pt idx="19">
                  <c:v>13.46</c:v>
                </c:pt>
                <c:pt idx="20">
                  <c:v>-22.6</c:v>
                </c:pt>
                <c:pt idx="21">
                  <c:v>32.090000000000003</c:v>
                </c:pt>
                <c:pt idx="22">
                  <c:v>8.6</c:v>
                </c:pt>
                <c:pt idx="23">
                  <c:v>65.55</c:v>
                </c:pt>
                <c:pt idx="24">
                  <c:v>17.73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537843440238E-4"/>
                  <c:y val="5.47102473544267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 -126.16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'合计-波段'!$E$34:$E$65</c:f>
              <c:numCache>
                <c:formatCode>0.00</c:formatCode>
                <c:ptCount val="32"/>
                <c:pt idx="0">
                  <c:v>-242.33</c:v>
                </c:pt>
                <c:pt idx="1">
                  <c:v>-226.8</c:v>
                </c:pt>
                <c:pt idx="2">
                  <c:v>-226.8</c:v>
                </c:pt>
                <c:pt idx="3">
                  <c:v>-142.66</c:v>
                </c:pt>
                <c:pt idx="4">
                  <c:v>-133.35</c:v>
                </c:pt>
                <c:pt idx="5">
                  <c:v>-135.04</c:v>
                </c:pt>
                <c:pt idx="6">
                  <c:v>-174.12</c:v>
                </c:pt>
                <c:pt idx="7">
                  <c:v>-179.57</c:v>
                </c:pt>
                <c:pt idx="8">
                  <c:v>-182.89</c:v>
                </c:pt>
                <c:pt idx="9">
                  <c:v>-188.05</c:v>
                </c:pt>
                <c:pt idx="10">
                  <c:v>-165.84</c:v>
                </c:pt>
                <c:pt idx="11">
                  <c:v>-166.17</c:v>
                </c:pt>
                <c:pt idx="12">
                  <c:v>-119.11</c:v>
                </c:pt>
                <c:pt idx="13">
                  <c:v>-148.12</c:v>
                </c:pt>
                <c:pt idx="14">
                  <c:v>-188.71</c:v>
                </c:pt>
                <c:pt idx="15">
                  <c:v>-178.22</c:v>
                </c:pt>
                <c:pt idx="16">
                  <c:v>-145.38999999999999</c:v>
                </c:pt>
                <c:pt idx="17">
                  <c:v>-137.88</c:v>
                </c:pt>
                <c:pt idx="18">
                  <c:v>-149.11000000000001</c:v>
                </c:pt>
                <c:pt idx="19">
                  <c:v>-135.66</c:v>
                </c:pt>
                <c:pt idx="20">
                  <c:v>-158.25</c:v>
                </c:pt>
                <c:pt idx="21">
                  <c:v>-126.16</c:v>
                </c:pt>
                <c:pt idx="22">
                  <c:v>-117.57</c:v>
                </c:pt>
                <c:pt idx="23">
                  <c:v>-52.01</c:v>
                </c:pt>
                <c:pt idx="24">
                  <c:v>-34.29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1040"/>
        <c:axId val="118712576"/>
      </c:lineChart>
      <c:lineChart>
        <c:grouping val="standard"/>
        <c:varyColors val="0"/>
        <c:ser>
          <c:idx val="5"/>
          <c:order val="4"/>
          <c:tx>
            <c:strRef>
              <c:f>'合计-波段'!$H$33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3716891560377176E-3"/>
                  <c:y val="0.1849660051449854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'合计-波段'!$H$34:$H$65</c:f>
              <c:numCache>
                <c:formatCode>0.00%</c:formatCode>
                <c:ptCount val="32"/>
                <c:pt idx="0">
                  <c:v>-9.2299999999999993E-2</c:v>
                </c:pt>
                <c:pt idx="1">
                  <c:v>-8.6400000000000005E-2</c:v>
                </c:pt>
                <c:pt idx="2">
                  <c:v>-8.6400000000000005E-2</c:v>
                </c:pt>
                <c:pt idx="3">
                  <c:v>-5.4300000000000001E-2</c:v>
                </c:pt>
                <c:pt idx="4">
                  <c:v>-5.0799999999999998E-2</c:v>
                </c:pt>
                <c:pt idx="5">
                  <c:v>-5.1400000000000001E-2</c:v>
                </c:pt>
                <c:pt idx="6">
                  <c:v>-6.6299999999999998E-2</c:v>
                </c:pt>
                <c:pt idx="7">
                  <c:v>-6.8400000000000002E-2</c:v>
                </c:pt>
                <c:pt idx="8">
                  <c:v>-6.9699999999999998E-2</c:v>
                </c:pt>
                <c:pt idx="9">
                  <c:v>-7.1599999999999997E-2</c:v>
                </c:pt>
                <c:pt idx="10">
                  <c:v>-6.3200000000000006E-2</c:v>
                </c:pt>
                <c:pt idx="11">
                  <c:v>-6.3299999999999995E-2</c:v>
                </c:pt>
                <c:pt idx="12">
                  <c:v>-4.5400000000000003E-2</c:v>
                </c:pt>
                <c:pt idx="13">
                  <c:v>-5.6399999999999999E-2</c:v>
                </c:pt>
                <c:pt idx="14">
                  <c:v>-7.1900000000000006E-2</c:v>
                </c:pt>
                <c:pt idx="15">
                  <c:v>-6.7900000000000002E-2</c:v>
                </c:pt>
                <c:pt idx="16">
                  <c:v>-5.5399999999999998E-2</c:v>
                </c:pt>
                <c:pt idx="17">
                  <c:v>-5.2499999999999998E-2</c:v>
                </c:pt>
                <c:pt idx="18">
                  <c:v>-5.6800000000000003E-2</c:v>
                </c:pt>
                <c:pt idx="19">
                  <c:v>-5.1700000000000003E-2</c:v>
                </c:pt>
                <c:pt idx="20">
                  <c:v>-6.0299999999999999E-2</c:v>
                </c:pt>
                <c:pt idx="21">
                  <c:v>-4.8099999999999997E-2</c:v>
                </c:pt>
                <c:pt idx="22">
                  <c:v>-4.48E-2</c:v>
                </c:pt>
                <c:pt idx="23">
                  <c:v>-1.9800000000000002E-2</c:v>
                </c:pt>
                <c:pt idx="24">
                  <c:v>-1.3100000000000001E-2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874807646771827E-3"/>
                  <c:y val="3.730341978684381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'合计-波段'!$F$34:$F$65</c:f>
              <c:numCache>
                <c:formatCode>0.00%</c:formatCode>
                <c:ptCount val="32"/>
                <c:pt idx="0">
                  <c:v>-2.5999999999999999E-3</c:v>
                </c:pt>
                <c:pt idx="1">
                  <c:v>6.4999999999999997E-3</c:v>
                </c:pt>
                <c:pt idx="2">
                  <c:v>0</c:v>
                </c:pt>
                <c:pt idx="3">
                  <c:v>3.39E-2</c:v>
                </c:pt>
                <c:pt idx="4">
                  <c:v>3.7000000000000002E-3</c:v>
                </c:pt>
                <c:pt idx="5">
                  <c:v>-6.9999999999999999E-4</c:v>
                </c:pt>
                <c:pt idx="6">
                  <c:v>-1.5900000000000001E-2</c:v>
                </c:pt>
                <c:pt idx="7">
                  <c:v>-2.2000000000000001E-3</c:v>
                </c:pt>
                <c:pt idx="8">
                  <c:v>-1.4E-3</c:v>
                </c:pt>
                <c:pt idx="9">
                  <c:v>-2.0999999999999999E-3</c:v>
                </c:pt>
                <c:pt idx="10">
                  <c:v>8.9999999999999993E-3</c:v>
                </c:pt>
                <c:pt idx="11">
                  <c:v>-1E-4</c:v>
                </c:pt>
                <c:pt idx="12">
                  <c:v>1.8800000000000001E-2</c:v>
                </c:pt>
                <c:pt idx="13">
                  <c:v>-1.17E-2</c:v>
                </c:pt>
                <c:pt idx="14">
                  <c:v>-1.67E-2</c:v>
                </c:pt>
                <c:pt idx="15">
                  <c:v>4.3E-3</c:v>
                </c:pt>
                <c:pt idx="16">
                  <c:v>1.32E-2</c:v>
                </c:pt>
                <c:pt idx="17">
                  <c:v>3.0000000000000001E-3</c:v>
                </c:pt>
                <c:pt idx="18">
                  <c:v>-4.4999999999999997E-3</c:v>
                </c:pt>
                <c:pt idx="19">
                  <c:v>5.4000000000000003E-3</c:v>
                </c:pt>
                <c:pt idx="20">
                  <c:v>-9.1999999999999998E-3</c:v>
                </c:pt>
                <c:pt idx="21">
                  <c:v>1.2800000000000001E-2</c:v>
                </c:pt>
                <c:pt idx="22">
                  <c:v>3.3999999999999998E-3</c:v>
                </c:pt>
                <c:pt idx="23">
                  <c:v>2.5499999999999998E-2</c:v>
                </c:pt>
                <c:pt idx="24">
                  <c:v>6.7999999999999996E-3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28576"/>
        <c:axId val="118727040"/>
      </c:lineChart>
      <c:catAx>
        <c:axId val="11871104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8712576"/>
        <c:crosses val="autoZero"/>
        <c:auto val="0"/>
        <c:lblAlgn val="ctr"/>
        <c:lblOffset val="100"/>
        <c:noMultiLvlLbl val="0"/>
      </c:catAx>
      <c:valAx>
        <c:axId val="118712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8711040"/>
        <c:crosses val="autoZero"/>
        <c:crossBetween val="between"/>
      </c:valAx>
      <c:valAx>
        <c:axId val="1187270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8728576"/>
        <c:crosses val="max"/>
        <c:crossBetween val="between"/>
      </c:valAx>
      <c:catAx>
        <c:axId val="11872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7270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程玲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2029166588111352"/>
          <c:y val="4.289971243073668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程玲!$U$33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14567982910935"/>
                  <c:y val="0.6417712536879824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程玲!$U$34:$U$65</c:f>
              <c:numCache>
                <c:formatCode>_ * #,##0.0_ ;_ * \-#,##0.0_ ;_ * "-"??_ ;_ @_ </c:formatCode>
                <c:ptCount val="32"/>
                <c:pt idx="0">
                  <c:v>36.063000000000002</c:v>
                </c:pt>
                <c:pt idx="1">
                  <c:v>66.771000000000001</c:v>
                </c:pt>
                <c:pt idx="2">
                  <c:v>66.771000000000001</c:v>
                </c:pt>
                <c:pt idx="3">
                  <c:v>34.358999999999995</c:v>
                </c:pt>
                <c:pt idx="4">
                  <c:v>45.463999999999999</c:v>
                </c:pt>
                <c:pt idx="5">
                  <c:v>13.716999999999999</c:v>
                </c:pt>
                <c:pt idx="6">
                  <c:v>0.17199999999999999</c:v>
                </c:pt>
                <c:pt idx="7">
                  <c:v>0.189</c:v>
                </c:pt>
                <c:pt idx="8">
                  <c:v>0.20800000000000002</c:v>
                </c:pt>
                <c:pt idx="9">
                  <c:v>0.30599999999999999</c:v>
                </c:pt>
                <c:pt idx="10">
                  <c:v>16.658999999999999</c:v>
                </c:pt>
                <c:pt idx="11">
                  <c:v>32.722999999999999</c:v>
                </c:pt>
                <c:pt idx="12">
                  <c:v>51.622</c:v>
                </c:pt>
                <c:pt idx="13">
                  <c:v>63.862000000000002</c:v>
                </c:pt>
                <c:pt idx="14">
                  <c:v>70.897999999999996</c:v>
                </c:pt>
                <c:pt idx="15">
                  <c:v>71.948999999999998</c:v>
                </c:pt>
                <c:pt idx="16">
                  <c:v>51.320000000000007</c:v>
                </c:pt>
                <c:pt idx="17">
                  <c:v>50.726999999999997</c:v>
                </c:pt>
                <c:pt idx="18">
                  <c:v>57.825000000000003</c:v>
                </c:pt>
                <c:pt idx="19">
                  <c:v>65.510999999999996</c:v>
                </c:pt>
                <c:pt idx="20">
                  <c:v>75.355999999999995</c:v>
                </c:pt>
                <c:pt idx="21">
                  <c:v>74.709000000000003</c:v>
                </c:pt>
                <c:pt idx="22">
                  <c:v>74.296999999999997</c:v>
                </c:pt>
                <c:pt idx="23">
                  <c:v>78.532000000000011</c:v>
                </c:pt>
                <c:pt idx="24">
                  <c:v>78.532000000000011</c:v>
                </c:pt>
              </c:numCache>
            </c:numRef>
          </c:val>
        </c:ser>
        <c:ser>
          <c:idx val="4"/>
          <c:order val="3"/>
          <c:tx>
            <c:strRef>
              <c:f>程玲!$Q$33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66.771000000000001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51.622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50.726999999999997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74.296999999999997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511040"/>
        <c:axId val="111512576"/>
      </c:barChart>
      <c:lineChart>
        <c:grouping val="standard"/>
        <c:varyColors val="0"/>
        <c:ser>
          <c:idx val="0"/>
          <c:order val="0"/>
          <c:tx>
            <c:strRef>
              <c:f>程玲!$R$33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2.8525576753111789E-3"/>
                  <c:y val="8.192559366443438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程玲!$R$34:$R$65</c:f>
              <c:numCache>
                <c:formatCode>_ * #,##0.0_ ;_ * \-#,##0.0_ ;_ * "-"??_ ;_ @_ </c:formatCode>
                <c:ptCount val="32"/>
                <c:pt idx="0">
                  <c:v>72.230999999999995</c:v>
                </c:pt>
                <c:pt idx="1">
                  <c:v>72.123000000000005</c:v>
                </c:pt>
                <c:pt idx="2">
                  <c:v>72.123000000000005</c:v>
                </c:pt>
                <c:pt idx="3">
                  <c:v>76.042999999999992</c:v>
                </c:pt>
                <c:pt idx="4">
                  <c:v>76.018000000000001</c:v>
                </c:pt>
                <c:pt idx="5">
                  <c:v>76.001999999999995</c:v>
                </c:pt>
                <c:pt idx="6">
                  <c:v>75.853999999999999</c:v>
                </c:pt>
                <c:pt idx="7">
                  <c:v>75.871000000000009</c:v>
                </c:pt>
                <c:pt idx="8">
                  <c:v>75.89</c:v>
                </c:pt>
                <c:pt idx="9">
                  <c:v>75.933999999999997</c:v>
                </c:pt>
                <c:pt idx="10">
                  <c:v>75.97</c:v>
                </c:pt>
                <c:pt idx="11">
                  <c:v>75.691000000000003</c:v>
                </c:pt>
                <c:pt idx="12">
                  <c:v>76.734000000000009</c:v>
                </c:pt>
                <c:pt idx="13">
                  <c:v>76.174999999999997</c:v>
                </c:pt>
                <c:pt idx="14">
                  <c:v>72.794000000000011</c:v>
                </c:pt>
                <c:pt idx="15">
                  <c:v>73.846000000000004</c:v>
                </c:pt>
                <c:pt idx="16">
                  <c:v>77.552999999999997</c:v>
                </c:pt>
                <c:pt idx="17">
                  <c:v>78.427999999999997</c:v>
                </c:pt>
                <c:pt idx="18">
                  <c:v>77.573999999999998</c:v>
                </c:pt>
                <c:pt idx="19">
                  <c:v>78.423000000000002</c:v>
                </c:pt>
                <c:pt idx="20">
                  <c:v>77.25</c:v>
                </c:pt>
                <c:pt idx="21">
                  <c:v>76.602999999999994</c:v>
                </c:pt>
                <c:pt idx="22">
                  <c:v>76.191000000000003</c:v>
                </c:pt>
                <c:pt idx="23">
                  <c:v>80.426999999999992</c:v>
                </c:pt>
                <c:pt idx="24">
                  <c:v>80.426999999999992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程玲!$V$33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程玲!$V$34:$V$65</c:f>
              <c:numCache>
                <c:formatCode>General</c:formatCode>
                <c:ptCount val="3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程玲!$G$33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3.583588699294541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程玲!$G$34:$G$65</c:f>
              <c:numCache>
                <c:formatCode>_(* #,##0.00_);_(* \(#,##0.00\);_(* "-"??_);_(@_)</c:formatCode>
                <c:ptCount val="32"/>
                <c:pt idx="0">
                  <c:v>-1.27</c:v>
                </c:pt>
                <c:pt idx="1">
                  <c:v>-1.08</c:v>
                </c:pt>
                <c:pt idx="2">
                  <c:v>0</c:v>
                </c:pt>
                <c:pt idx="3">
                  <c:v>39.200000000000003</c:v>
                </c:pt>
                <c:pt idx="4">
                  <c:v>-0.25</c:v>
                </c:pt>
                <c:pt idx="5">
                  <c:v>-0.16</c:v>
                </c:pt>
                <c:pt idx="6">
                  <c:v>-1.48</c:v>
                </c:pt>
                <c:pt idx="7">
                  <c:v>0.17</c:v>
                </c:pt>
                <c:pt idx="8">
                  <c:v>0.19</c:v>
                </c:pt>
                <c:pt idx="9">
                  <c:v>0.44</c:v>
                </c:pt>
                <c:pt idx="10">
                  <c:v>0.36</c:v>
                </c:pt>
                <c:pt idx="11">
                  <c:v>-2.79</c:v>
                </c:pt>
                <c:pt idx="12">
                  <c:v>10.44</c:v>
                </c:pt>
                <c:pt idx="13">
                  <c:v>-5.59</c:v>
                </c:pt>
                <c:pt idx="14">
                  <c:v>-33.81</c:v>
                </c:pt>
                <c:pt idx="15">
                  <c:v>10.51</c:v>
                </c:pt>
                <c:pt idx="16">
                  <c:v>37.07</c:v>
                </c:pt>
                <c:pt idx="17">
                  <c:v>8.76</c:v>
                </c:pt>
                <c:pt idx="18">
                  <c:v>-8.5500000000000007</c:v>
                </c:pt>
                <c:pt idx="19">
                  <c:v>8.49</c:v>
                </c:pt>
                <c:pt idx="20">
                  <c:v>-11.72</c:v>
                </c:pt>
                <c:pt idx="21">
                  <c:v>-6.47</c:v>
                </c:pt>
                <c:pt idx="22">
                  <c:v>-4.12</c:v>
                </c:pt>
                <c:pt idx="23">
                  <c:v>42.35</c:v>
                </c:pt>
                <c:pt idx="24">
                  <c:v>14.12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程玲!$E$33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1409819357057608E-7"/>
                  <c:y val="0.1105779493540011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程玲!$E$34:$E$65</c:f>
              <c:numCache>
                <c:formatCode>0.00</c:formatCode>
                <c:ptCount val="32"/>
                <c:pt idx="0">
                  <c:v>22.31</c:v>
                </c:pt>
                <c:pt idx="1">
                  <c:v>21.23</c:v>
                </c:pt>
                <c:pt idx="2">
                  <c:v>21.23</c:v>
                </c:pt>
                <c:pt idx="3">
                  <c:v>60.43</c:v>
                </c:pt>
                <c:pt idx="4">
                  <c:v>60.18</c:v>
                </c:pt>
                <c:pt idx="5">
                  <c:v>60.02</c:v>
                </c:pt>
                <c:pt idx="6">
                  <c:v>58.54</c:v>
                </c:pt>
                <c:pt idx="7">
                  <c:v>58.71</c:v>
                </c:pt>
                <c:pt idx="8">
                  <c:v>58.9</c:v>
                </c:pt>
                <c:pt idx="9">
                  <c:v>59.34</c:v>
                </c:pt>
                <c:pt idx="10">
                  <c:v>59.7</c:v>
                </c:pt>
                <c:pt idx="11">
                  <c:v>56.91</c:v>
                </c:pt>
                <c:pt idx="12">
                  <c:v>67.34</c:v>
                </c:pt>
                <c:pt idx="13">
                  <c:v>61.75</c:v>
                </c:pt>
                <c:pt idx="14">
                  <c:v>27.94</c:v>
                </c:pt>
                <c:pt idx="15">
                  <c:v>38.46</c:v>
                </c:pt>
                <c:pt idx="16">
                  <c:v>75.53</c:v>
                </c:pt>
                <c:pt idx="17">
                  <c:v>84.28</c:v>
                </c:pt>
                <c:pt idx="18">
                  <c:v>75.739999999999995</c:v>
                </c:pt>
                <c:pt idx="19">
                  <c:v>84.23</c:v>
                </c:pt>
                <c:pt idx="20">
                  <c:v>72.5</c:v>
                </c:pt>
                <c:pt idx="21">
                  <c:v>66.03</c:v>
                </c:pt>
                <c:pt idx="22">
                  <c:v>61.91</c:v>
                </c:pt>
                <c:pt idx="23">
                  <c:v>104.27</c:v>
                </c:pt>
                <c:pt idx="24">
                  <c:v>118.39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11040"/>
        <c:axId val="111512576"/>
      </c:lineChart>
      <c:lineChart>
        <c:grouping val="standard"/>
        <c:varyColors val="0"/>
        <c:ser>
          <c:idx val="5"/>
          <c:order val="4"/>
          <c:tx>
            <c:strRef>
              <c:f>程玲!$H$33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3.478260234484038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程玲!$H$34:$H$65</c:f>
              <c:numCache>
                <c:formatCode>0.00%</c:formatCode>
                <c:ptCount val="32"/>
                <c:pt idx="0">
                  <c:v>3.1899999999999998E-2</c:v>
                </c:pt>
                <c:pt idx="1">
                  <c:v>3.0300000000000001E-2</c:v>
                </c:pt>
                <c:pt idx="2">
                  <c:v>3.0300000000000001E-2</c:v>
                </c:pt>
                <c:pt idx="3">
                  <c:v>8.6300000000000002E-2</c:v>
                </c:pt>
                <c:pt idx="4">
                  <c:v>8.5999999999999993E-2</c:v>
                </c:pt>
                <c:pt idx="5">
                  <c:v>8.5699999999999998E-2</c:v>
                </c:pt>
                <c:pt idx="6">
                  <c:v>8.3599999999999994E-2</c:v>
                </c:pt>
                <c:pt idx="7">
                  <c:v>8.3900000000000002E-2</c:v>
                </c:pt>
                <c:pt idx="8">
                  <c:v>8.4099999999999994E-2</c:v>
                </c:pt>
                <c:pt idx="9">
                  <c:v>8.48E-2</c:v>
                </c:pt>
                <c:pt idx="10">
                  <c:v>8.5300000000000001E-2</c:v>
                </c:pt>
                <c:pt idx="11">
                  <c:v>8.1299999999999997E-2</c:v>
                </c:pt>
                <c:pt idx="12">
                  <c:v>9.6199999999999994E-2</c:v>
                </c:pt>
                <c:pt idx="13">
                  <c:v>8.8200000000000001E-2</c:v>
                </c:pt>
                <c:pt idx="14">
                  <c:v>3.9899999999999998E-2</c:v>
                </c:pt>
                <c:pt idx="15">
                  <c:v>5.4899999999999997E-2</c:v>
                </c:pt>
                <c:pt idx="16">
                  <c:v>0.1079</c:v>
                </c:pt>
                <c:pt idx="17">
                  <c:v>0.12039999999999999</c:v>
                </c:pt>
                <c:pt idx="18">
                  <c:v>0.1082</c:v>
                </c:pt>
                <c:pt idx="19">
                  <c:v>0.1203</c:v>
                </c:pt>
                <c:pt idx="20">
                  <c:v>0.1036</c:v>
                </c:pt>
                <c:pt idx="21">
                  <c:v>9.4299999999999995E-2</c:v>
                </c:pt>
                <c:pt idx="22">
                  <c:v>8.8400000000000006E-2</c:v>
                </c:pt>
                <c:pt idx="23">
                  <c:v>0.14899999999999999</c:v>
                </c:pt>
                <c:pt idx="24">
                  <c:v>0.16912857142857143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程玲!$X$33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程玲!$M$33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程玲!$F$33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4.600122405546519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程玲!$F$34:$F$65</c:f>
              <c:numCache>
                <c:formatCode>0.00%</c:formatCode>
                <c:ptCount val="32"/>
                <c:pt idx="0">
                  <c:v>-1.8E-3</c:v>
                </c:pt>
                <c:pt idx="1">
                  <c:v>-1.5E-3</c:v>
                </c:pt>
                <c:pt idx="2">
                  <c:v>0</c:v>
                </c:pt>
                <c:pt idx="3">
                  <c:v>5.1499999999999997E-2</c:v>
                </c:pt>
                <c:pt idx="4">
                  <c:v>-2.9999999999999997E-4</c:v>
                </c:pt>
                <c:pt idx="5">
                  <c:v>-2.0000000000000001E-4</c:v>
                </c:pt>
                <c:pt idx="6">
                  <c:v>-2E-3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5.9999999999999995E-4</c:v>
                </c:pt>
                <c:pt idx="10">
                  <c:v>5.0000000000000001E-4</c:v>
                </c:pt>
                <c:pt idx="11">
                  <c:v>-3.7000000000000002E-3</c:v>
                </c:pt>
                <c:pt idx="12">
                  <c:v>1.3599999999999999E-2</c:v>
                </c:pt>
                <c:pt idx="13">
                  <c:v>-7.3000000000000001E-3</c:v>
                </c:pt>
                <c:pt idx="14">
                  <c:v>-4.6399999999999997E-2</c:v>
                </c:pt>
                <c:pt idx="15">
                  <c:v>1.4200000000000001E-2</c:v>
                </c:pt>
                <c:pt idx="16">
                  <c:v>4.7800000000000002E-2</c:v>
                </c:pt>
                <c:pt idx="17">
                  <c:v>1.12E-2</c:v>
                </c:pt>
                <c:pt idx="18">
                  <c:v>-1.0999999999999999E-2</c:v>
                </c:pt>
                <c:pt idx="19">
                  <c:v>1.0800000000000001E-2</c:v>
                </c:pt>
                <c:pt idx="20">
                  <c:v>-1.52E-2</c:v>
                </c:pt>
                <c:pt idx="21">
                  <c:v>-8.3999999999999995E-3</c:v>
                </c:pt>
                <c:pt idx="22">
                  <c:v>-5.4000000000000003E-3</c:v>
                </c:pt>
                <c:pt idx="23">
                  <c:v>5.2699999999999997E-2</c:v>
                </c:pt>
                <c:pt idx="24">
                  <c:v>2.0171428571428569E-2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8576"/>
        <c:axId val="111527040"/>
      </c:lineChart>
      <c:catAx>
        <c:axId val="11151104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1512576"/>
        <c:crosses val="autoZero"/>
        <c:auto val="0"/>
        <c:lblAlgn val="ctr"/>
        <c:lblOffset val="100"/>
        <c:noMultiLvlLbl val="0"/>
      </c:catAx>
      <c:valAx>
        <c:axId val="111512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511040"/>
        <c:crosses val="autoZero"/>
        <c:crossBetween val="between"/>
      </c:valAx>
      <c:valAx>
        <c:axId val="1115270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1528576"/>
        <c:crosses val="max"/>
        <c:crossBetween val="between"/>
      </c:valAx>
      <c:catAx>
        <c:axId val="11152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15270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孙奕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4767027318255306"/>
          <c:y val="4.324096113135493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'孙奕-波段 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798399895722972"/>
                  <c:y val="-0.5808904603872462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'!$U$34:$U$65</c:f>
              <c:numCache>
                <c:formatCode>_ * #,##0.0_ ;_ * \-#,##0.0_ ;_ * "-"??_ ;_ @_ </c:formatCode>
                <c:ptCount val="32"/>
                <c:pt idx="0">
                  <c:v>-15.684000000000001</c:v>
                </c:pt>
                <c:pt idx="1">
                  <c:v>-15.840999999999999</c:v>
                </c:pt>
                <c:pt idx="2">
                  <c:v>-15.840999999999999</c:v>
                </c:pt>
                <c:pt idx="3">
                  <c:v>-16.338999999999999</c:v>
                </c:pt>
                <c:pt idx="4">
                  <c:v>-16.350000000000001</c:v>
                </c:pt>
                <c:pt idx="5">
                  <c:v>-16.427</c:v>
                </c:pt>
                <c:pt idx="6">
                  <c:v>-19.388999999999999</c:v>
                </c:pt>
                <c:pt idx="7">
                  <c:v>-18.983000000000001</c:v>
                </c:pt>
                <c:pt idx="8">
                  <c:v>-19.103000000000002</c:v>
                </c:pt>
                <c:pt idx="9">
                  <c:v>-19.099</c:v>
                </c:pt>
                <c:pt idx="10">
                  <c:v>-19.452000000000002</c:v>
                </c:pt>
                <c:pt idx="11">
                  <c:v>-19.285</c:v>
                </c:pt>
                <c:pt idx="12">
                  <c:v>-19.883000000000003</c:v>
                </c:pt>
                <c:pt idx="13">
                  <c:v>-42.47</c:v>
                </c:pt>
                <c:pt idx="14">
                  <c:v>-36.993000000000002</c:v>
                </c:pt>
                <c:pt idx="15">
                  <c:v>-38.207999999999998</c:v>
                </c:pt>
                <c:pt idx="16">
                  <c:v>-38.416000000000004</c:v>
                </c:pt>
                <c:pt idx="17">
                  <c:v>-23.740000000000002</c:v>
                </c:pt>
                <c:pt idx="18">
                  <c:v>-30.235000000000003</c:v>
                </c:pt>
                <c:pt idx="19">
                  <c:v>-30.179000000000002</c:v>
                </c:pt>
                <c:pt idx="20">
                  <c:v>-60.809000000000005</c:v>
                </c:pt>
                <c:pt idx="21">
                  <c:v>-59.451000000000001</c:v>
                </c:pt>
                <c:pt idx="22">
                  <c:v>-39.073999999999998</c:v>
                </c:pt>
                <c:pt idx="23">
                  <c:v>-15.799000000000001</c:v>
                </c:pt>
                <c:pt idx="24">
                  <c:v>-20.330000000000002</c:v>
                </c:pt>
              </c:numCache>
            </c:numRef>
          </c:val>
        </c:ser>
        <c:ser>
          <c:idx val="4"/>
          <c:order val="3"/>
          <c:tx>
            <c:strRef>
              <c:f>'孙奕-波段 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-15.840999999999999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-18.983000000000001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-19.883000000000003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-23.740000000000002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-39.073999999999998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606016"/>
        <c:axId val="119545856"/>
      </c:barChart>
      <c:lineChart>
        <c:grouping val="standard"/>
        <c:varyColors val="0"/>
        <c:ser>
          <c:idx val="0"/>
          <c:order val="0"/>
          <c:tx>
            <c:strRef>
              <c:f>'孙奕-波段 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056652851055E-3"/>
                  <c:y val="4.43146786598783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'!$R$34:$R$65</c:f>
              <c:numCache>
                <c:formatCode>_ * #,##0.0_ ;_ * \-#,##0.0_ ;_ * "-"??_ ;_ @_ </c:formatCode>
                <c:ptCount val="32"/>
                <c:pt idx="0">
                  <c:v>6.9489999999999998</c:v>
                </c:pt>
                <c:pt idx="1">
                  <c:v>6.7919999999999998</c:v>
                </c:pt>
                <c:pt idx="2">
                  <c:v>6.7919999999999998</c:v>
                </c:pt>
                <c:pt idx="3">
                  <c:v>6.2949999999999999</c:v>
                </c:pt>
                <c:pt idx="4">
                  <c:v>6.2829999999999995</c:v>
                </c:pt>
                <c:pt idx="5">
                  <c:v>6.2060000000000004</c:v>
                </c:pt>
                <c:pt idx="6">
                  <c:v>7.1319999999999997</c:v>
                </c:pt>
                <c:pt idx="7">
                  <c:v>7.5370000000000008</c:v>
                </c:pt>
                <c:pt idx="8">
                  <c:v>7.418000000000001</c:v>
                </c:pt>
                <c:pt idx="9">
                  <c:v>7.4209999999999994</c:v>
                </c:pt>
                <c:pt idx="10">
                  <c:v>7.0680000000000005</c:v>
                </c:pt>
                <c:pt idx="11">
                  <c:v>7.2359999999999998</c:v>
                </c:pt>
                <c:pt idx="12">
                  <c:v>6.6370000000000005</c:v>
                </c:pt>
                <c:pt idx="13">
                  <c:v>6.218</c:v>
                </c:pt>
                <c:pt idx="14">
                  <c:v>7.1970000000000001</c:v>
                </c:pt>
                <c:pt idx="15">
                  <c:v>7.0230000000000006</c:v>
                </c:pt>
                <c:pt idx="16">
                  <c:v>6.8140000000000001</c:v>
                </c:pt>
                <c:pt idx="17">
                  <c:v>5.0329999999999995</c:v>
                </c:pt>
                <c:pt idx="18">
                  <c:v>5.7949999999999999</c:v>
                </c:pt>
                <c:pt idx="19">
                  <c:v>5.851</c:v>
                </c:pt>
                <c:pt idx="20">
                  <c:v>4.0920000000000005</c:v>
                </c:pt>
                <c:pt idx="21">
                  <c:v>5.45</c:v>
                </c:pt>
                <c:pt idx="22">
                  <c:v>6.9340000000000002</c:v>
                </c:pt>
                <c:pt idx="23">
                  <c:v>5.36</c:v>
                </c:pt>
                <c:pt idx="24">
                  <c:v>4.6779999999999999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'孙奕-波段 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'孙奕-波段 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4.637680312645384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'!$G$34:$G$65</c:f>
              <c:numCache>
                <c:formatCode>_(* #,##0.00_);_(* \(#,##0.00\);_(* "-"??_);_(@_)</c:formatCode>
                <c:ptCount val="32"/>
                <c:pt idx="0">
                  <c:v>-2.5</c:v>
                </c:pt>
                <c:pt idx="1">
                  <c:v>-1.57</c:v>
                </c:pt>
                <c:pt idx="2">
                  <c:v>0</c:v>
                </c:pt>
                <c:pt idx="3">
                  <c:v>-4.9800000000000004</c:v>
                </c:pt>
                <c:pt idx="4">
                  <c:v>-0.12</c:v>
                </c:pt>
                <c:pt idx="5">
                  <c:v>-0.77</c:v>
                </c:pt>
                <c:pt idx="6">
                  <c:v>9.25</c:v>
                </c:pt>
                <c:pt idx="7">
                  <c:v>4.0599999999999996</c:v>
                </c:pt>
                <c:pt idx="8">
                  <c:v>-1.2</c:v>
                </c:pt>
                <c:pt idx="9">
                  <c:v>0.03</c:v>
                </c:pt>
                <c:pt idx="10">
                  <c:v>-3.53</c:v>
                </c:pt>
                <c:pt idx="11">
                  <c:v>1.68</c:v>
                </c:pt>
                <c:pt idx="12">
                  <c:v>-5.98</c:v>
                </c:pt>
                <c:pt idx="13">
                  <c:v>-4.1900000000000004</c:v>
                </c:pt>
                <c:pt idx="14">
                  <c:v>9.7899999999999991</c:v>
                </c:pt>
                <c:pt idx="15">
                  <c:v>-1.75</c:v>
                </c:pt>
                <c:pt idx="16">
                  <c:v>-2.08</c:v>
                </c:pt>
                <c:pt idx="17">
                  <c:v>-17.82</c:v>
                </c:pt>
                <c:pt idx="18">
                  <c:v>7.63</c:v>
                </c:pt>
                <c:pt idx="19">
                  <c:v>0.56000000000000005</c:v>
                </c:pt>
                <c:pt idx="20">
                  <c:v>-17.600000000000001</c:v>
                </c:pt>
                <c:pt idx="21">
                  <c:v>13.58</c:v>
                </c:pt>
                <c:pt idx="22">
                  <c:v>14.84</c:v>
                </c:pt>
                <c:pt idx="23">
                  <c:v>-15.74</c:v>
                </c:pt>
                <c:pt idx="24">
                  <c:v>-6.82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'孙奕-波段 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 -245.50</a:t>
                    </a:r>
                    <a:endParaRPr lang="zh-CN" altLang="en-US"/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'!$E$34:$E$65</c:f>
              <c:numCache>
                <c:formatCode>0.00</c:formatCode>
                <c:ptCount val="32"/>
                <c:pt idx="0">
                  <c:v>-230.51</c:v>
                </c:pt>
                <c:pt idx="1">
                  <c:v>-232.08</c:v>
                </c:pt>
                <c:pt idx="2">
                  <c:v>-232.08</c:v>
                </c:pt>
                <c:pt idx="3">
                  <c:v>-237.05</c:v>
                </c:pt>
                <c:pt idx="4">
                  <c:v>-237.17</c:v>
                </c:pt>
                <c:pt idx="5">
                  <c:v>-237.94</c:v>
                </c:pt>
                <c:pt idx="6">
                  <c:v>-228.68</c:v>
                </c:pt>
                <c:pt idx="7">
                  <c:v>-224.63</c:v>
                </c:pt>
                <c:pt idx="8">
                  <c:v>-225.82</c:v>
                </c:pt>
                <c:pt idx="9">
                  <c:v>-225.79</c:v>
                </c:pt>
                <c:pt idx="10">
                  <c:v>-229.32</c:v>
                </c:pt>
                <c:pt idx="11">
                  <c:v>-227.64</c:v>
                </c:pt>
                <c:pt idx="12">
                  <c:v>-233.63</c:v>
                </c:pt>
                <c:pt idx="13">
                  <c:v>-237.82</c:v>
                </c:pt>
                <c:pt idx="14">
                  <c:v>-228.03</c:v>
                </c:pt>
                <c:pt idx="15">
                  <c:v>-229.77</c:v>
                </c:pt>
                <c:pt idx="16">
                  <c:v>-231.86</c:v>
                </c:pt>
                <c:pt idx="17">
                  <c:v>-249.67</c:v>
                </c:pt>
                <c:pt idx="18">
                  <c:v>-242.05</c:v>
                </c:pt>
                <c:pt idx="19">
                  <c:v>-241.49</c:v>
                </c:pt>
                <c:pt idx="20">
                  <c:v>-259.08</c:v>
                </c:pt>
                <c:pt idx="21">
                  <c:v>-245.5</c:v>
                </c:pt>
                <c:pt idx="22">
                  <c:v>-230.66</c:v>
                </c:pt>
                <c:pt idx="23">
                  <c:v>-246.4</c:v>
                </c:pt>
                <c:pt idx="24">
                  <c:v>-253.22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06016"/>
        <c:axId val="119545856"/>
      </c:lineChart>
      <c:lineChart>
        <c:grouping val="standard"/>
        <c:varyColors val="0"/>
        <c:ser>
          <c:idx val="5"/>
          <c:order val="4"/>
          <c:tx>
            <c:strRef>
              <c:f>'孙奕-波段 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5417410418938106E-3"/>
                  <c:y val="3.922974961570666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'!$H$34:$H$65</c:f>
              <c:numCache>
                <c:formatCode>0.00%</c:formatCode>
                <c:ptCount val="32"/>
                <c:pt idx="0">
                  <c:v>-0.76839999999999997</c:v>
                </c:pt>
                <c:pt idx="1">
                  <c:v>-0.77359999999999995</c:v>
                </c:pt>
                <c:pt idx="2">
                  <c:v>-0.77359999999999995</c:v>
                </c:pt>
                <c:pt idx="3">
                  <c:v>-0.79020000000000001</c:v>
                </c:pt>
                <c:pt idx="4">
                  <c:v>-0.79059999999999997</c:v>
                </c:pt>
                <c:pt idx="5">
                  <c:v>-0.79310000000000003</c:v>
                </c:pt>
                <c:pt idx="6">
                  <c:v>-0.76229999999999998</c:v>
                </c:pt>
                <c:pt idx="7">
                  <c:v>-0.74880000000000002</c:v>
                </c:pt>
                <c:pt idx="8">
                  <c:v>-0.75270000000000004</c:v>
                </c:pt>
                <c:pt idx="9">
                  <c:v>-0.75260000000000005</c:v>
                </c:pt>
                <c:pt idx="10">
                  <c:v>-0.76439999999999997</c:v>
                </c:pt>
                <c:pt idx="11">
                  <c:v>-0.75880000000000003</c:v>
                </c:pt>
                <c:pt idx="12">
                  <c:v>-0.77880000000000005</c:v>
                </c:pt>
                <c:pt idx="13">
                  <c:v>-0.79269999999999996</c:v>
                </c:pt>
                <c:pt idx="14">
                  <c:v>-0.7601</c:v>
                </c:pt>
                <c:pt idx="15">
                  <c:v>-0.76590000000000003</c:v>
                </c:pt>
                <c:pt idx="16">
                  <c:v>-0.77290000000000003</c:v>
                </c:pt>
                <c:pt idx="17">
                  <c:v>-0.83220000000000005</c:v>
                </c:pt>
                <c:pt idx="18">
                  <c:v>-0.80679999999999996</c:v>
                </c:pt>
                <c:pt idx="19">
                  <c:v>-0.80500000000000005</c:v>
                </c:pt>
                <c:pt idx="20">
                  <c:v>-0.86360000000000003</c:v>
                </c:pt>
                <c:pt idx="21">
                  <c:v>-0.81830000000000003</c:v>
                </c:pt>
                <c:pt idx="22">
                  <c:v>-0.76890000000000003</c:v>
                </c:pt>
                <c:pt idx="23">
                  <c:v>-0.82130000000000003</c:v>
                </c:pt>
                <c:pt idx="24">
                  <c:v>-0.84409999999999996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'孙奕-波段 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'孙奕-波段 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'孙奕-波段 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3829164626132653E-3"/>
                  <c:y val="-2.1386080457902698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'!$F$34:$F$65</c:f>
              <c:numCache>
                <c:formatCode>0.00%</c:formatCode>
                <c:ptCount val="32"/>
                <c:pt idx="0">
                  <c:v>-3.5999999999999997E-2</c:v>
                </c:pt>
                <c:pt idx="1">
                  <c:v>-2.3099999999999999E-2</c:v>
                </c:pt>
                <c:pt idx="2">
                  <c:v>0</c:v>
                </c:pt>
                <c:pt idx="3">
                  <c:v>-7.9100000000000004E-2</c:v>
                </c:pt>
                <c:pt idx="4">
                  <c:v>-1.9E-3</c:v>
                </c:pt>
                <c:pt idx="5">
                  <c:v>-1.24E-2</c:v>
                </c:pt>
                <c:pt idx="6">
                  <c:v>0.1298</c:v>
                </c:pt>
                <c:pt idx="7">
                  <c:v>5.3900000000000003E-2</c:v>
                </c:pt>
                <c:pt idx="8">
                  <c:v>-1.6199999999999999E-2</c:v>
                </c:pt>
                <c:pt idx="9">
                  <c:v>5.0000000000000001E-4</c:v>
                </c:pt>
                <c:pt idx="10">
                  <c:v>-4.99E-2</c:v>
                </c:pt>
                <c:pt idx="11">
                  <c:v>2.3199999999999998E-2</c:v>
                </c:pt>
                <c:pt idx="12">
                  <c:v>-9.0200000000000002E-2</c:v>
                </c:pt>
                <c:pt idx="13">
                  <c:v>-6.7400000000000002E-2</c:v>
                </c:pt>
                <c:pt idx="14">
                  <c:v>0.13600000000000001</c:v>
                </c:pt>
                <c:pt idx="15">
                  <c:v>-2.4899999999999999E-2</c:v>
                </c:pt>
                <c:pt idx="16">
                  <c:v>-3.0499999999999999E-2</c:v>
                </c:pt>
                <c:pt idx="17">
                  <c:v>-0.35410000000000003</c:v>
                </c:pt>
                <c:pt idx="18">
                  <c:v>0.13159999999999999</c:v>
                </c:pt>
                <c:pt idx="19">
                  <c:v>9.5999999999999992E-3</c:v>
                </c:pt>
                <c:pt idx="20">
                  <c:v>-0.43009999999999998</c:v>
                </c:pt>
                <c:pt idx="21">
                  <c:v>0.2492</c:v>
                </c:pt>
                <c:pt idx="22">
                  <c:v>0.21410000000000001</c:v>
                </c:pt>
                <c:pt idx="23">
                  <c:v>-0.29370000000000002</c:v>
                </c:pt>
                <c:pt idx="24">
                  <c:v>-0.14580000000000001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49312"/>
        <c:axId val="119547776"/>
      </c:lineChart>
      <c:catAx>
        <c:axId val="1116060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545856"/>
        <c:crosses val="autoZero"/>
        <c:auto val="0"/>
        <c:lblAlgn val="ctr"/>
        <c:lblOffset val="100"/>
        <c:noMultiLvlLbl val="0"/>
      </c:catAx>
      <c:valAx>
        <c:axId val="119545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606016"/>
        <c:crosses val="autoZero"/>
        <c:crossBetween val="between"/>
      </c:valAx>
      <c:valAx>
        <c:axId val="1195477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549312"/>
        <c:crosses val="max"/>
        <c:crossBetween val="between"/>
      </c:valAx>
      <c:catAx>
        <c:axId val="11954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477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戚洪燕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0233694077039491"/>
          <c:y val="5.55117875758990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'戚洪燕-波段'!$U$33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250572099091949E-2"/>
                  <c:y val="0.332336021586066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'戚洪燕-波段'!$U$34:$U$65</c:f>
              <c:numCache>
                <c:formatCode>_ * #,##0.0_ ;_ * \-#,##0.0_ ;_ * "-"??_ ;_ @_ </c:formatCode>
                <c:ptCount val="32"/>
                <c:pt idx="0">
                  <c:v>-0.43</c:v>
                </c:pt>
                <c:pt idx="1">
                  <c:v>-2.3159999999999998</c:v>
                </c:pt>
                <c:pt idx="2">
                  <c:v>-2.3159999999999998</c:v>
                </c:pt>
                <c:pt idx="3">
                  <c:v>-2.4059999999999997</c:v>
                </c:pt>
                <c:pt idx="4">
                  <c:v>-2.391</c:v>
                </c:pt>
                <c:pt idx="5">
                  <c:v>1.9289999999999998</c:v>
                </c:pt>
                <c:pt idx="6">
                  <c:v>-9.4290000000000003</c:v>
                </c:pt>
                <c:pt idx="7">
                  <c:v>-8.9749999999999996</c:v>
                </c:pt>
                <c:pt idx="8">
                  <c:v>-9.0340000000000007</c:v>
                </c:pt>
                <c:pt idx="9">
                  <c:v>-8.9030000000000005</c:v>
                </c:pt>
                <c:pt idx="10">
                  <c:v>-8.891</c:v>
                </c:pt>
                <c:pt idx="11">
                  <c:v>-8.8129999999999988</c:v>
                </c:pt>
                <c:pt idx="12">
                  <c:v>-8.9629999999999992</c:v>
                </c:pt>
                <c:pt idx="13">
                  <c:v>-9.1840000000000011</c:v>
                </c:pt>
                <c:pt idx="14">
                  <c:v>1.131</c:v>
                </c:pt>
                <c:pt idx="15">
                  <c:v>-0.34399999999999997</c:v>
                </c:pt>
                <c:pt idx="16">
                  <c:v>-8.98</c:v>
                </c:pt>
                <c:pt idx="17">
                  <c:v>-9.1660000000000004</c:v>
                </c:pt>
                <c:pt idx="18">
                  <c:v>-8.9749999999999996</c:v>
                </c:pt>
                <c:pt idx="19">
                  <c:v>-8.9920000000000009</c:v>
                </c:pt>
                <c:pt idx="20">
                  <c:v>-9.0939999999999994</c:v>
                </c:pt>
                <c:pt idx="21">
                  <c:v>0.32700000000000001</c:v>
                </c:pt>
                <c:pt idx="22">
                  <c:v>0.32500000000000001</c:v>
                </c:pt>
                <c:pt idx="23">
                  <c:v>3.5720000000000001</c:v>
                </c:pt>
                <c:pt idx="24">
                  <c:v>23.783999999999999</c:v>
                </c:pt>
              </c:numCache>
            </c:numRef>
          </c:val>
        </c:ser>
        <c:ser>
          <c:idx val="4"/>
          <c:order val="3"/>
          <c:tx>
            <c:strRef>
              <c:f>'戚洪燕-波段'!$Q$33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-2.3159999999999998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-8.9749999999999996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-8.9629999999999992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-9.1660000000000004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0.32500000000000001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55520"/>
        <c:axId val="120177792"/>
      </c:barChart>
      <c:lineChart>
        <c:grouping val="standard"/>
        <c:varyColors val="0"/>
        <c:ser>
          <c:idx val="0"/>
          <c:order val="0"/>
          <c:tx>
            <c:strRef>
              <c:f>'戚洪燕-波段'!$R$33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'戚洪燕-波段'!$R$34:$R$65</c:f>
              <c:numCache>
                <c:formatCode>_ * #,##0.0_ ;_ * \-#,##0.0_ ;_ * "-"??_ ;_ @_ </c:formatCode>
                <c:ptCount val="32"/>
                <c:pt idx="0">
                  <c:v>30.342000000000002</c:v>
                </c:pt>
                <c:pt idx="1">
                  <c:v>30.339999999999996</c:v>
                </c:pt>
                <c:pt idx="2">
                  <c:v>30.339999999999996</c:v>
                </c:pt>
                <c:pt idx="3">
                  <c:v>30.25</c:v>
                </c:pt>
                <c:pt idx="4">
                  <c:v>30.264999999999997</c:v>
                </c:pt>
                <c:pt idx="5">
                  <c:v>30.270999999999997</c:v>
                </c:pt>
                <c:pt idx="6">
                  <c:v>30.381999999999998</c:v>
                </c:pt>
                <c:pt idx="7">
                  <c:v>30.836000000000002</c:v>
                </c:pt>
                <c:pt idx="8">
                  <c:v>30.776999999999997</c:v>
                </c:pt>
                <c:pt idx="9">
                  <c:v>30.907999999999998</c:v>
                </c:pt>
                <c:pt idx="10">
                  <c:v>30.919999999999998</c:v>
                </c:pt>
                <c:pt idx="11">
                  <c:v>30.998000000000001</c:v>
                </c:pt>
                <c:pt idx="12">
                  <c:v>30.848000000000003</c:v>
                </c:pt>
                <c:pt idx="13">
                  <c:v>30.626999999999999</c:v>
                </c:pt>
                <c:pt idx="14">
                  <c:v>30.920999999999999</c:v>
                </c:pt>
                <c:pt idx="15">
                  <c:v>30.933999999999997</c:v>
                </c:pt>
                <c:pt idx="16">
                  <c:v>30.764999999999997</c:v>
                </c:pt>
                <c:pt idx="17">
                  <c:v>30.579000000000001</c:v>
                </c:pt>
                <c:pt idx="18">
                  <c:v>30.770999999999997</c:v>
                </c:pt>
                <c:pt idx="19">
                  <c:v>30.752999999999997</c:v>
                </c:pt>
                <c:pt idx="20">
                  <c:v>30.651</c:v>
                </c:pt>
                <c:pt idx="21">
                  <c:v>30.736000000000001</c:v>
                </c:pt>
                <c:pt idx="22">
                  <c:v>30.732999999999997</c:v>
                </c:pt>
                <c:pt idx="23">
                  <c:v>30.800999999999998</c:v>
                </c:pt>
                <c:pt idx="24">
                  <c:v>30.562000000000001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'戚洪燕-波段'!$V$33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'戚洪燕-波段'!$G$33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78260818758723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'戚洪燕-波段'!$G$34:$G$65</c:f>
              <c:numCache>
                <c:formatCode>_(* #,##0.00_);_(* \(#,##0.00\);_(* "-"??_);_(@_)</c:formatCode>
                <c:ptCount val="32"/>
                <c:pt idx="0">
                  <c:v>-0.01</c:v>
                </c:pt>
                <c:pt idx="1">
                  <c:v>-0.02</c:v>
                </c:pt>
                <c:pt idx="2">
                  <c:v>0</c:v>
                </c:pt>
                <c:pt idx="3">
                  <c:v>-0.9</c:v>
                </c:pt>
                <c:pt idx="4">
                  <c:v>0.15</c:v>
                </c:pt>
                <c:pt idx="5">
                  <c:v>0.06</c:v>
                </c:pt>
                <c:pt idx="6">
                  <c:v>1.1100000000000001</c:v>
                </c:pt>
                <c:pt idx="7">
                  <c:v>4.55</c:v>
                </c:pt>
                <c:pt idx="8">
                  <c:v>-0.6</c:v>
                </c:pt>
                <c:pt idx="9">
                  <c:v>1.32</c:v>
                </c:pt>
                <c:pt idx="10">
                  <c:v>0.12</c:v>
                </c:pt>
                <c:pt idx="11">
                  <c:v>0.78</c:v>
                </c:pt>
                <c:pt idx="12">
                  <c:v>-1.5</c:v>
                </c:pt>
                <c:pt idx="13">
                  <c:v>-2.21</c:v>
                </c:pt>
                <c:pt idx="14">
                  <c:v>2.94</c:v>
                </c:pt>
                <c:pt idx="15">
                  <c:v>0.13</c:v>
                </c:pt>
                <c:pt idx="16">
                  <c:v>-1.69</c:v>
                </c:pt>
                <c:pt idx="17">
                  <c:v>-1.85</c:v>
                </c:pt>
                <c:pt idx="18">
                  <c:v>1.91</c:v>
                </c:pt>
                <c:pt idx="19">
                  <c:v>-0.18</c:v>
                </c:pt>
                <c:pt idx="20">
                  <c:v>-1.02</c:v>
                </c:pt>
                <c:pt idx="21">
                  <c:v>0.85</c:v>
                </c:pt>
                <c:pt idx="22">
                  <c:v>-0.03</c:v>
                </c:pt>
                <c:pt idx="23">
                  <c:v>0.68</c:v>
                </c:pt>
                <c:pt idx="24">
                  <c:v>-2.39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'戚洪燕-波段'!$E$33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'戚洪燕-波段'!$E$34:$E$65</c:f>
              <c:numCache>
                <c:formatCode>0.00</c:formatCode>
                <c:ptCount val="32"/>
                <c:pt idx="0">
                  <c:v>3.42</c:v>
                </c:pt>
                <c:pt idx="1">
                  <c:v>3.4</c:v>
                </c:pt>
                <c:pt idx="2">
                  <c:v>3.4</c:v>
                </c:pt>
                <c:pt idx="3">
                  <c:v>2.5</c:v>
                </c:pt>
                <c:pt idx="4">
                  <c:v>2.65</c:v>
                </c:pt>
                <c:pt idx="5">
                  <c:v>2.71</c:v>
                </c:pt>
                <c:pt idx="6">
                  <c:v>3.82</c:v>
                </c:pt>
                <c:pt idx="7">
                  <c:v>8.36</c:v>
                </c:pt>
                <c:pt idx="8">
                  <c:v>7.77</c:v>
                </c:pt>
                <c:pt idx="9">
                  <c:v>9.08</c:v>
                </c:pt>
                <c:pt idx="10">
                  <c:v>9.1999999999999993</c:v>
                </c:pt>
                <c:pt idx="11">
                  <c:v>9.98</c:v>
                </c:pt>
                <c:pt idx="12">
                  <c:v>8.48</c:v>
                </c:pt>
                <c:pt idx="13">
                  <c:v>6.27</c:v>
                </c:pt>
                <c:pt idx="14">
                  <c:v>9.2100000000000009</c:v>
                </c:pt>
                <c:pt idx="15">
                  <c:v>9.34</c:v>
                </c:pt>
                <c:pt idx="16">
                  <c:v>7.65</c:v>
                </c:pt>
                <c:pt idx="17">
                  <c:v>5.79</c:v>
                </c:pt>
                <c:pt idx="18">
                  <c:v>7.71</c:v>
                </c:pt>
                <c:pt idx="19">
                  <c:v>7.53</c:v>
                </c:pt>
                <c:pt idx="20">
                  <c:v>6.51</c:v>
                </c:pt>
                <c:pt idx="21">
                  <c:v>7.36</c:v>
                </c:pt>
                <c:pt idx="22">
                  <c:v>7.33</c:v>
                </c:pt>
                <c:pt idx="23">
                  <c:v>8.01</c:v>
                </c:pt>
                <c:pt idx="24">
                  <c:v>5.62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5520"/>
        <c:axId val="120177792"/>
      </c:lineChart>
      <c:lineChart>
        <c:grouping val="standard"/>
        <c:varyColors val="0"/>
        <c:ser>
          <c:idx val="5"/>
          <c:order val="4"/>
          <c:tx>
            <c:strRef>
              <c:f>'戚洪燕-波段'!$H$33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'戚洪燕-波段'!$H$34:$H$65</c:f>
              <c:numCache>
                <c:formatCode>0.00%</c:formatCode>
                <c:ptCount val="32"/>
                <c:pt idx="0">
                  <c:v>1.14E-2</c:v>
                </c:pt>
                <c:pt idx="1">
                  <c:v>1.1299999999999999E-2</c:v>
                </c:pt>
                <c:pt idx="2">
                  <c:v>1.1299999999999999E-2</c:v>
                </c:pt>
                <c:pt idx="3">
                  <c:v>8.3000000000000001E-3</c:v>
                </c:pt>
                <c:pt idx="4">
                  <c:v>8.8000000000000005E-3</c:v>
                </c:pt>
                <c:pt idx="5">
                  <c:v>8.9999999999999993E-3</c:v>
                </c:pt>
                <c:pt idx="6">
                  <c:v>1.2699999999999999E-2</c:v>
                </c:pt>
                <c:pt idx="7">
                  <c:v>2.7900000000000001E-2</c:v>
                </c:pt>
                <c:pt idx="8">
                  <c:v>2.5899999999999999E-2</c:v>
                </c:pt>
                <c:pt idx="9">
                  <c:v>3.0300000000000001E-2</c:v>
                </c:pt>
                <c:pt idx="10">
                  <c:v>3.0700000000000002E-2</c:v>
                </c:pt>
                <c:pt idx="11">
                  <c:v>3.3300000000000003E-2</c:v>
                </c:pt>
                <c:pt idx="12">
                  <c:v>2.8299999999999999E-2</c:v>
                </c:pt>
                <c:pt idx="13">
                  <c:v>2.0899999999999998E-2</c:v>
                </c:pt>
                <c:pt idx="14">
                  <c:v>3.0700000000000002E-2</c:v>
                </c:pt>
                <c:pt idx="15">
                  <c:v>3.1099999999999999E-2</c:v>
                </c:pt>
                <c:pt idx="16">
                  <c:v>2.5499999999999998E-2</c:v>
                </c:pt>
                <c:pt idx="17">
                  <c:v>1.9300000000000001E-2</c:v>
                </c:pt>
                <c:pt idx="18">
                  <c:v>2.5700000000000001E-2</c:v>
                </c:pt>
                <c:pt idx="19">
                  <c:v>2.5100000000000001E-2</c:v>
                </c:pt>
                <c:pt idx="20">
                  <c:v>2.1700000000000001E-2</c:v>
                </c:pt>
                <c:pt idx="21">
                  <c:v>2.4500000000000001E-2</c:v>
                </c:pt>
                <c:pt idx="22">
                  <c:v>2.4400000000000002E-2</c:v>
                </c:pt>
                <c:pt idx="23">
                  <c:v>2.6700000000000002E-2</c:v>
                </c:pt>
                <c:pt idx="24">
                  <c:v>1.8700000000000001E-2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'戚洪燕-波段'!$X$33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'戚洪燕-波段'!$M$33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'戚洪燕-波段'!$F$33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-1E-4</c:v>
                </c:pt>
                <c:pt idx="2">
                  <c:v>0</c:v>
                </c:pt>
                <c:pt idx="3">
                  <c:v>-3.0000000000000001E-3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3.5999999999999999E-3</c:v>
                </c:pt>
                <c:pt idx="7">
                  <c:v>1.47E-2</c:v>
                </c:pt>
                <c:pt idx="8">
                  <c:v>-1.9E-3</c:v>
                </c:pt>
                <c:pt idx="9">
                  <c:v>4.3E-3</c:v>
                </c:pt>
                <c:pt idx="10">
                  <c:v>4.0000000000000002E-4</c:v>
                </c:pt>
                <c:pt idx="11">
                  <c:v>2.5000000000000001E-3</c:v>
                </c:pt>
                <c:pt idx="12">
                  <c:v>-4.7999999999999996E-3</c:v>
                </c:pt>
                <c:pt idx="13">
                  <c:v>-7.1999999999999998E-3</c:v>
                </c:pt>
                <c:pt idx="14">
                  <c:v>9.4999999999999998E-3</c:v>
                </c:pt>
                <c:pt idx="15">
                  <c:v>4.0000000000000002E-4</c:v>
                </c:pt>
                <c:pt idx="16">
                  <c:v>-5.4999999999999997E-3</c:v>
                </c:pt>
                <c:pt idx="17">
                  <c:v>-6.1000000000000004E-3</c:v>
                </c:pt>
                <c:pt idx="18">
                  <c:v>6.1999999999999998E-3</c:v>
                </c:pt>
                <c:pt idx="19">
                  <c:v>-5.9999999999999995E-4</c:v>
                </c:pt>
                <c:pt idx="20">
                  <c:v>-3.3E-3</c:v>
                </c:pt>
                <c:pt idx="21">
                  <c:v>2.8E-3</c:v>
                </c:pt>
                <c:pt idx="22">
                  <c:v>-1E-4</c:v>
                </c:pt>
                <c:pt idx="23">
                  <c:v>2.2000000000000001E-3</c:v>
                </c:pt>
                <c:pt idx="24">
                  <c:v>-7.7999999999999996E-3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85600"/>
        <c:axId val="120179712"/>
      </c:lineChart>
      <c:catAx>
        <c:axId val="12015552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20177792"/>
        <c:crosses val="autoZero"/>
        <c:auto val="0"/>
        <c:lblAlgn val="ctr"/>
        <c:lblOffset val="100"/>
        <c:noMultiLvlLbl val="0"/>
      </c:catAx>
      <c:valAx>
        <c:axId val="1201777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20155520"/>
        <c:crosses val="autoZero"/>
        <c:crossBetween val="between"/>
      </c:valAx>
      <c:valAx>
        <c:axId val="1201797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20185600"/>
        <c:crosses val="max"/>
        <c:crossBetween val="between"/>
      </c:valAx>
      <c:catAx>
        <c:axId val="12018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201797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张亮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2445376084658378"/>
          <c:y val="6.29083621456118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'张亮-波段'!$U$33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9010789079914244E-2"/>
                  <c:y val="0.55809429834475688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'张亮-波段'!$U$34:$U$65</c:f>
              <c:numCache>
                <c:formatCode>_ * #,##0.0_ ;_ * \-#,##0.0_ ;_ * "-"??_ ;_ @_ </c:formatCode>
                <c:ptCount val="32"/>
                <c:pt idx="0">
                  <c:v>31.643000000000001</c:v>
                </c:pt>
                <c:pt idx="1">
                  <c:v>43</c:v>
                </c:pt>
                <c:pt idx="2">
                  <c:v>43</c:v>
                </c:pt>
                <c:pt idx="3">
                  <c:v>45.085000000000001</c:v>
                </c:pt>
                <c:pt idx="4">
                  <c:v>46.366</c:v>
                </c:pt>
                <c:pt idx="5">
                  <c:v>46.242000000000004</c:v>
                </c:pt>
                <c:pt idx="6">
                  <c:v>27.116000000000003</c:v>
                </c:pt>
                <c:pt idx="7">
                  <c:v>27.032</c:v>
                </c:pt>
                <c:pt idx="8">
                  <c:v>26.324000000000002</c:v>
                </c:pt>
                <c:pt idx="9">
                  <c:v>25.913999999999998</c:v>
                </c:pt>
                <c:pt idx="10">
                  <c:v>26.792999999999999</c:v>
                </c:pt>
                <c:pt idx="11">
                  <c:v>31.614999999999998</c:v>
                </c:pt>
                <c:pt idx="12">
                  <c:v>30.79</c:v>
                </c:pt>
                <c:pt idx="13">
                  <c:v>40.417000000000002</c:v>
                </c:pt>
                <c:pt idx="14">
                  <c:v>36.573</c:v>
                </c:pt>
                <c:pt idx="15">
                  <c:v>25.068999999999999</c:v>
                </c:pt>
                <c:pt idx="16">
                  <c:v>23.933</c:v>
                </c:pt>
                <c:pt idx="17">
                  <c:v>27.994</c:v>
                </c:pt>
                <c:pt idx="18">
                  <c:v>32.457000000000001</c:v>
                </c:pt>
                <c:pt idx="19">
                  <c:v>33.435000000000002</c:v>
                </c:pt>
                <c:pt idx="20">
                  <c:v>35.773000000000003</c:v>
                </c:pt>
                <c:pt idx="21">
                  <c:v>45.242000000000004</c:v>
                </c:pt>
                <c:pt idx="22">
                  <c:v>48.902000000000001</c:v>
                </c:pt>
                <c:pt idx="23">
                  <c:v>50.283999999999999</c:v>
                </c:pt>
                <c:pt idx="24">
                  <c:v>51.905999999999992</c:v>
                </c:pt>
              </c:numCache>
            </c:numRef>
          </c:val>
        </c:ser>
        <c:ser>
          <c:idx val="4"/>
          <c:order val="3"/>
          <c:tx>
            <c:strRef>
              <c:f>'张亮-波段'!$Q$33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27.032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27.994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48.902000000000001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48480"/>
        <c:axId val="134150016"/>
      </c:barChart>
      <c:lineChart>
        <c:grouping val="standard"/>
        <c:varyColors val="0"/>
        <c:ser>
          <c:idx val="0"/>
          <c:order val="0"/>
          <c:tx>
            <c:strRef>
              <c:f>'张亮-波段'!$R$33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3.6548725735018511E-5"/>
                  <c:y val="2.674107238781310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'张亮-波段'!$R$34:$R$65</c:f>
              <c:numCache>
                <c:formatCode>_ * #,##0.0_ ;_ * \-#,##0.0_ ;_ * "-"??_ ;_ @_ </c:formatCode>
                <c:ptCount val="32"/>
                <c:pt idx="0">
                  <c:v>52.897000000000006</c:v>
                </c:pt>
                <c:pt idx="1">
                  <c:v>54.116999999999997</c:v>
                </c:pt>
                <c:pt idx="2">
                  <c:v>54.116999999999997</c:v>
                </c:pt>
                <c:pt idx="3">
                  <c:v>56.201999999999998</c:v>
                </c:pt>
                <c:pt idx="4">
                  <c:v>57.570000000000007</c:v>
                </c:pt>
                <c:pt idx="5">
                  <c:v>57.539000000000001</c:v>
                </c:pt>
                <c:pt idx="6">
                  <c:v>55.186</c:v>
                </c:pt>
                <c:pt idx="7">
                  <c:v>55.082000000000008</c:v>
                </c:pt>
                <c:pt idx="8">
                  <c:v>54.416999999999994</c:v>
                </c:pt>
                <c:pt idx="9">
                  <c:v>53.785000000000004</c:v>
                </c:pt>
                <c:pt idx="10">
                  <c:v>55.835999999999999</c:v>
                </c:pt>
                <c:pt idx="11">
                  <c:v>55.796000000000006</c:v>
                </c:pt>
                <c:pt idx="12">
                  <c:v>57.736000000000004</c:v>
                </c:pt>
                <c:pt idx="13">
                  <c:v>56.835999999999999</c:v>
                </c:pt>
                <c:pt idx="14">
                  <c:v>56.278999999999996</c:v>
                </c:pt>
                <c:pt idx="15">
                  <c:v>56.416999999999994</c:v>
                </c:pt>
                <c:pt idx="16">
                  <c:v>55.945000000000007</c:v>
                </c:pt>
                <c:pt idx="17">
                  <c:v>56.400999999999996</c:v>
                </c:pt>
                <c:pt idx="18">
                  <c:v>55.854999999999997</c:v>
                </c:pt>
                <c:pt idx="19">
                  <c:v>55.807000000000002</c:v>
                </c:pt>
                <c:pt idx="20">
                  <c:v>56.103999999999999</c:v>
                </c:pt>
                <c:pt idx="21">
                  <c:v>58.265999999999998</c:v>
                </c:pt>
                <c:pt idx="22">
                  <c:v>58.277000000000001</c:v>
                </c:pt>
                <c:pt idx="23">
                  <c:v>59.659000000000006</c:v>
                </c:pt>
                <c:pt idx="24">
                  <c:v>60.509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'张亮-波段'!$V$33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'张亮-波段'!$G$33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3.24637621885176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'张亮-波段'!$G$34:$G$65</c:f>
              <c:numCache>
                <c:formatCode>_(* #,##0.00_);_(* \(#,##0.00\);_(* "-"??_);_(@_)</c:formatCode>
                <c:ptCount val="32"/>
                <c:pt idx="0">
                  <c:v>0.13</c:v>
                </c:pt>
                <c:pt idx="1">
                  <c:v>12.2</c:v>
                </c:pt>
                <c:pt idx="2">
                  <c:v>0</c:v>
                </c:pt>
                <c:pt idx="3">
                  <c:v>20.85</c:v>
                </c:pt>
                <c:pt idx="4">
                  <c:v>13.68</c:v>
                </c:pt>
                <c:pt idx="5">
                  <c:v>-0.31</c:v>
                </c:pt>
                <c:pt idx="6">
                  <c:v>-23.53</c:v>
                </c:pt>
                <c:pt idx="7">
                  <c:v>-1.04</c:v>
                </c:pt>
                <c:pt idx="8">
                  <c:v>-6.65</c:v>
                </c:pt>
                <c:pt idx="9">
                  <c:v>-6.32</c:v>
                </c:pt>
                <c:pt idx="10">
                  <c:v>20.51</c:v>
                </c:pt>
                <c:pt idx="11">
                  <c:v>-0.4</c:v>
                </c:pt>
                <c:pt idx="12">
                  <c:v>19.399999999999999</c:v>
                </c:pt>
                <c:pt idx="13">
                  <c:v>-9</c:v>
                </c:pt>
                <c:pt idx="14">
                  <c:v>-5.57</c:v>
                </c:pt>
                <c:pt idx="15">
                  <c:v>1.38</c:v>
                </c:pt>
                <c:pt idx="16">
                  <c:v>-4.7300000000000004</c:v>
                </c:pt>
                <c:pt idx="17">
                  <c:v>4.57</c:v>
                </c:pt>
                <c:pt idx="18">
                  <c:v>-5.47</c:v>
                </c:pt>
                <c:pt idx="19">
                  <c:v>-0.48</c:v>
                </c:pt>
                <c:pt idx="20">
                  <c:v>2.97</c:v>
                </c:pt>
                <c:pt idx="21">
                  <c:v>21.63</c:v>
                </c:pt>
                <c:pt idx="22">
                  <c:v>0.11</c:v>
                </c:pt>
                <c:pt idx="23">
                  <c:v>13.82</c:v>
                </c:pt>
                <c:pt idx="24">
                  <c:v>8.49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'张亮-波段'!$E$33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1714961906888836E-2"/>
                  <c:y val="-4.366374101295976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'张亮-波段'!$E$34:$E$65</c:f>
              <c:numCache>
                <c:formatCode>0.00</c:formatCode>
                <c:ptCount val="32"/>
                <c:pt idx="0">
                  <c:v>28.97</c:v>
                </c:pt>
                <c:pt idx="1">
                  <c:v>41.17</c:v>
                </c:pt>
                <c:pt idx="2">
                  <c:v>41.17</c:v>
                </c:pt>
                <c:pt idx="3">
                  <c:v>62.02</c:v>
                </c:pt>
                <c:pt idx="4">
                  <c:v>75.7</c:v>
                </c:pt>
                <c:pt idx="5">
                  <c:v>75.39</c:v>
                </c:pt>
                <c:pt idx="6">
                  <c:v>51.86</c:v>
                </c:pt>
                <c:pt idx="7">
                  <c:v>50.82</c:v>
                </c:pt>
                <c:pt idx="8">
                  <c:v>44.17</c:v>
                </c:pt>
                <c:pt idx="9">
                  <c:v>37.85</c:v>
                </c:pt>
                <c:pt idx="10">
                  <c:v>58.36</c:v>
                </c:pt>
                <c:pt idx="11">
                  <c:v>57.96</c:v>
                </c:pt>
                <c:pt idx="12">
                  <c:v>77.36</c:v>
                </c:pt>
                <c:pt idx="13">
                  <c:v>68.36</c:v>
                </c:pt>
                <c:pt idx="14">
                  <c:v>62.79</c:v>
                </c:pt>
                <c:pt idx="15">
                  <c:v>64.17</c:v>
                </c:pt>
                <c:pt idx="16">
                  <c:v>59.45</c:v>
                </c:pt>
                <c:pt idx="17">
                  <c:v>64.010000000000005</c:v>
                </c:pt>
                <c:pt idx="18">
                  <c:v>58.55</c:v>
                </c:pt>
                <c:pt idx="19">
                  <c:v>58.07</c:v>
                </c:pt>
                <c:pt idx="20">
                  <c:v>61.04</c:v>
                </c:pt>
                <c:pt idx="21">
                  <c:v>82.66</c:v>
                </c:pt>
                <c:pt idx="22">
                  <c:v>82.77</c:v>
                </c:pt>
                <c:pt idx="23">
                  <c:v>96.59</c:v>
                </c:pt>
                <c:pt idx="24">
                  <c:v>105.09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48480"/>
        <c:axId val="134150016"/>
      </c:lineChart>
      <c:lineChart>
        <c:grouping val="standard"/>
        <c:varyColors val="0"/>
        <c:ser>
          <c:idx val="5"/>
          <c:order val="4"/>
          <c:tx>
            <c:strRef>
              <c:f>'张亮-波段'!$H$33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926847898384856E-3"/>
                  <c:y val="-0.1026639831774105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'张亮-波段'!$H$34:$H$65</c:f>
              <c:numCache>
                <c:formatCode>0.00%</c:formatCode>
                <c:ptCount val="32"/>
                <c:pt idx="0">
                  <c:v>5.79E-2</c:v>
                </c:pt>
                <c:pt idx="1">
                  <c:v>8.2299999999999998E-2</c:v>
                </c:pt>
                <c:pt idx="2">
                  <c:v>8.2299999999999998E-2</c:v>
                </c:pt>
                <c:pt idx="3">
                  <c:v>0.124</c:v>
                </c:pt>
                <c:pt idx="4">
                  <c:v>0.15140000000000001</c:v>
                </c:pt>
                <c:pt idx="5">
                  <c:v>0.15079999999999999</c:v>
                </c:pt>
                <c:pt idx="6">
                  <c:v>0.1037</c:v>
                </c:pt>
                <c:pt idx="7">
                  <c:v>0.1016</c:v>
                </c:pt>
                <c:pt idx="8">
                  <c:v>8.8300000000000003E-2</c:v>
                </c:pt>
                <c:pt idx="9">
                  <c:v>7.5700000000000003E-2</c:v>
                </c:pt>
                <c:pt idx="10">
                  <c:v>0.1167</c:v>
                </c:pt>
                <c:pt idx="11">
                  <c:v>0.1159</c:v>
                </c:pt>
                <c:pt idx="12">
                  <c:v>0.1547</c:v>
                </c:pt>
                <c:pt idx="13">
                  <c:v>0.13669999999999999</c:v>
                </c:pt>
                <c:pt idx="14">
                  <c:v>0.12559999999999999</c:v>
                </c:pt>
                <c:pt idx="15">
                  <c:v>0.1283</c:v>
                </c:pt>
                <c:pt idx="16">
                  <c:v>0.11890000000000001</c:v>
                </c:pt>
                <c:pt idx="17">
                  <c:v>0.128</c:v>
                </c:pt>
                <c:pt idx="18">
                  <c:v>0.1171</c:v>
                </c:pt>
                <c:pt idx="19">
                  <c:v>0.11609999999999999</c:v>
                </c:pt>
                <c:pt idx="20">
                  <c:v>0.1221</c:v>
                </c:pt>
                <c:pt idx="21">
                  <c:v>0.1653</c:v>
                </c:pt>
                <c:pt idx="22">
                  <c:v>0.16550000000000001</c:v>
                </c:pt>
                <c:pt idx="23">
                  <c:v>0.19320000000000001</c:v>
                </c:pt>
                <c:pt idx="24">
                  <c:v>0.2102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'张亮-波段'!$X$33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'张亮-波段'!$M$33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'张亮-波段'!$F$33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'张亮-波段'!$F$34:$F$65</c:f>
              <c:numCache>
                <c:formatCode>0.00%</c:formatCode>
                <c:ptCount val="32"/>
                <c:pt idx="0">
                  <c:v>2.0000000000000001E-4</c:v>
                </c:pt>
                <c:pt idx="1">
                  <c:v>2.2499999999999999E-2</c:v>
                </c:pt>
                <c:pt idx="2">
                  <c:v>0</c:v>
                </c:pt>
                <c:pt idx="3">
                  <c:v>3.7100000000000001E-2</c:v>
                </c:pt>
                <c:pt idx="4">
                  <c:v>2.3800000000000002E-2</c:v>
                </c:pt>
                <c:pt idx="5">
                  <c:v>-5.0000000000000001E-4</c:v>
                </c:pt>
                <c:pt idx="6">
                  <c:v>-4.2599999999999999E-2</c:v>
                </c:pt>
                <c:pt idx="7">
                  <c:v>-1.9E-3</c:v>
                </c:pt>
                <c:pt idx="8">
                  <c:v>-1.2200000000000001E-2</c:v>
                </c:pt>
                <c:pt idx="9">
                  <c:v>-1.18E-2</c:v>
                </c:pt>
                <c:pt idx="10">
                  <c:v>3.6700000000000003E-2</c:v>
                </c:pt>
                <c:pt idx="11">
                  <c:v>-6.9999999999999999E-4</c:v>
                </c:pt>
                <c:pt idx="12">
                  <c:v>3.3599999999999998E-2</c:v>
                </c:pt>
                <c:pt idx="13">
                  <c:v>-1.5800000000000002E-2</c:v>
                </c:pt>
                <c:pt idx="14">
                  <c:v>-9.9000000000000008E-3</c:v>
                </c:pt>
                <c:pt idx="15">
                  <c:v>2.3999999999999998E-3</c:v>
                </c:pt>
                <c:pt idx="16">
                  <c:v>-8.3999999999999995E-3</c:v>
                </c:pt>
                <c:pt idx="17">
                  <c:v>8.0999999999999996E-3</c:v>
                </c:pt>
                <c:pt idx="18">
                  <c:v>-9.7999999999999997E-3</c:v>
                </c:pt>
                <c:pt idx="19">
                  <c:v>-8.9999999999999998E-4</c:v>
                </c:pt>
                <c:pt idx="20">
                  <c:v>5.3E-3</c:v>
                </c:pt>
                <c:pt idx="21">
                  <c:v>3.7100000000000001E-2</c:v>
                </c:pt>
                <c:pt idx="22">
                  <c:v>2.0000000000000001E-4</c:v>
                </c:pt>
                <c:pt idx="23">
                  <c:v>2.3199999999999998E-2</c:v>
                </c:pt>
                <c:pt idx="24">
                  <c:v>1.4E-2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10816"/>
        <c:axId val="170209280"/>
      </c:lineChart>
      <c:catAx>
        <c:axId val="13414848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4150016"/>
        <c:crosses val="autoZero"/>
        <c:auto val="0"/>
        <c:lblAlgn val="ctr"/>
        <c:lblOffset val="100"/>
        <c:noMultiLvlLbl val="0"/>
      </c:catAx>
      <c:valAx>
        <c:axId val="134150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4148480"/>
        <c:crosses val="autoZero"/>
        <c:crossBetween val="between"/>
      </c:valAx>
      <c:valAx>
        <c:axId val="1702092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210816"/>
        <c:crosses val="max"/>
        <c:crossBetween val="between"/>
      </c:valAx>
      <c:catAx>
        <c:axId val="17021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02092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吴留欢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1549823082553757"/>
          <c:y val="5.29940412610813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'吴留欢-波段'!$U$33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798400903739895"/>
                  <c:y val="0.74431645205247399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'吴留欢-波段'!$U$34:$U$65</c:f>
              <c:numCache>
                <c:formatCode>_ * #,##0.0_ ;_ * \-#,##0.0_ ;_ * "-"??_ ;_ @_ </c:formatCode>
                <c:ptCount val="32"/>
                <c:pt idx="0">
                  <c:v>29.751999999999999</c:v>
                </c:pt>
                <c:pt idx="1">
                  <c:v>30.566000000000003</c:v>
                </c:pt>
                <c:pt idx="2">
                  <c:v>30.566000000000003</c:v>
                </c:pt>
                <c:pt idx="3">
                  <c:v>32.436</c:v>
                </c:pt>
                <c:pt idx="4">
                  <c:v>32.251999999999995</c:v>
                </c:pt>
                <c:pt idx="5">
                  <c:v>32.200000000000003</c:v>
                </c:pt>
                <c:pt idx="6">
                  <c:v>29.757999999999999</c:v>
                </c:pt>
                <c:pt idx="7">
                  <c:v>28.439</c:v>
                </c:pt>
                <c:pt idx="8">
                  <c:v>28.931999999999999</c:v>
                </c:pt>
                <c:pt idx="9">
                  <c:v>28.869</c:v>
                </c:pt>
                <c:pt idx="10">
                  <c:v>29.344999999999999</c:v>
                </c:pt>
                <c:pt idx="11">
                  <c:v>29.397000000000002</c:v>
                </c:pt>
                <c:pt idx="12">
                  <c:v>31.764999999999997</c:v>
                </c:pt>
                <c:pt idx="13">
                  <c:v>30.962</c:v>
                </c:pt>
                <c:pt idx="14">
                  <c:v>29.586000000000002</c:v>
                </c:pt>
                <c:pt idx="15">
                  <c:v>29.556999999999999</c:v>
                </c:pt>
                <c:pt idx="16">
                  <c:v>29.93</c:v>
                </c:pt>
                <c:pt idx="17">
                  <c:v>31.22</c:v>
                </c:pt>
                <c:pt idx="18">
                  <c:v>30.714999999999996</c:v>
                </c:pt>
                <c:pt idx="19">
                  <c:v>31.294999999999998</c:v>
                </c:pt>
                <c:pt idx="20">
                  <c:v>31.661000000000001</c:v>
                </c:pt>
                <c:pt idx="21">
                  <c:v>32.04</c:v>
                </c:pt>
                <c:pt idx="22">
                  <c:v>31.937000000000001</c:v>
                </c:pt>
                <c:pt idx="23">
                  <c:v>32.992000000000004</c:v>
                </c:pt>
                <c:pt idx="24">
                  <c:v>32.992000000000004</c:v>
                </c:pt>
              </c:numCache>
            </c:numRef>
          </c:val>
        </c:ser>
        <c:ser>
          <c:idx val="4"/>
          <c:order val="3"/>
          <c:tx>
            <c:strRef>
              <c:f>'吴留欢-波段'!$Q$33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30.566000000000003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28.439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31.764999999999997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31.22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31.937000000000001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72576"/>
        <c:axId val="170474112"/>
      </c:barChart>
      <c:lineChart>
        <c:grouping val="standard"/>
        <c:varyColors val="0"/>
        <c:ser>
          <c:idx val="0"/>
          <c:order val="0"/>
          <c:tx>
            <c:strRef>
              <c:f>'吴留欢-波段'!$R$33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'吴留欢-波段'!$R$34:$R$65</c:f>
              <c:numCache>
                <c:formatCode>_ * #,##0.0_ ;_ * \-#,##0.0_ ;_ * "-"??_ ;_ @_ </c:formatCode>
                <c:ptCount val="32"/>
                <c:pt idx="0">
                  <c:v>30.405000000000001</c:v>
                </c:pt>
                <c:pt idx="1">
                  <c:v>31.219000000000001</c:v>
                </c:pt>
                <c:pt idx="2">
                  <c:v>31.219000000000001</c:v>
                </c:pt>
                <c:pt idx="3">
                  <c:v>33.088000000000001</c:v>
                </c:pt>
                <c:pt idx="4">
                  <c:v>32.905000000000001</c:v>
                </c:pt>
                <c:pt idx="5">
                  <c:v>32.852999999999994</c:v>
                </c:pt>
                <c:pt idx="6">
                  <c:v>30.411000000000001</c:v>
                </c:pt>
                <c:pt idx="7">
                  <c:v>29.092000000000002</c:v>
                </c:pt>
                <c:pt idx="8">
                  <c:v>29.585000000000001</c:v>
                </c:pt>
                <c:pt idx="9">
                  <c:v>29.522000000000002</c:v>
                </c:pt>
                <c:pt idx="10">
                  <c:v>29.998000000000001</c:v>
                </c:pt>
                <c:pt idx="11">
                  <c:v>30.05</c:v>
                </c:pt>
                <c:pt idx="12">
                  <c:v>32.417999999999999</c:v>
                </c:pt>
                <c:pt idx="13">
                  <c:v>31.614999999999998</c:v>
                </c:pt>
                <c:pt idx="14">
                  <c:v>30.238999999999997</c:v>
                </c:pt>
                <c:pt idx="15">
                  <c:v>30.21</c:v>
                </c:pt>
                <c:pt idx="16">
                  <c:v>30.582999999999998</c:v>
                </c:pt>
                <c:pt idx="17">
                  <c:v>31.873000000000001</c:v>
                </c:pt>
                <c:pt idx="18">
                  <c:v>31.368000000000002</c:v>
                </c:pt>
                <c:pt idx="19">
                  <c:v>31.947000000000003</c:v>
                </c:pt>
                <c:pt idx="20">
                  <c:v>32.314</c:v>
                </c:pt>
                <c:pt idx="21">
                  <c:v>32.692999999999998</c:v>
                </c:pt>
                <c:pt idx="22">
                  <c:v>32.589999999999996</c:v>
                </c:pt>
                <c:pt idx="23">
                  <c:v>33.644999999999996</c:v>
                </c:pt>
                <c:pt idx="24">
                  <c:v>33.644999999999996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'吴留欢-波段'!$V$33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'吴留欢-波段'!$G$33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'吴留欢-波段'!$G$34:$G$65</c:f>
              <c:numCache>
                <c:formatCode>_(* #,##0.00_);_(* \(#,##0.00\);_(* "-"??_);_(@_)</c:formatCode>
                <c:ptCount val="32"/>
                <c:pt idx="0">
                  <c:v>0.8</c:v>
                </c:pt>
                <c:pt idx="1">
                  <c:v>8.14</c:v>
                </c:pt>
                <c:pt idx="2">
                  <c:v>0</c:v>
                </c:pt>
                <c:pt idx="3">
                  <c:v>18.690000000000001</c:v>
                </c:pt>
                <c:pt idx="4">
                  <c:v>-1.83</c:v>
                </c:pt>
                <c:pt idx="5">
                  <c:v>-0.52</c:v>
                </c:pt>
                <c:pt idx="6">
                  <c:v>-24.43</c:v>
                </c:pt>
                <c:pt idx="7">
                  <c:v>-13.19</c:v>
                </c:pt>
                <c:pt idx="8">
                  <c:v>4.93</c:v>
                </c:pt>
                <c:pt idx="9">
                  <c:v>-0.63</c:v>
                </c:pt>
                <c:pt idx="10">
                  <c:v>4.76</c:v>
                </c:pt>
                <c:pt idx="11">
                  <c:v>0.52</c:v>
                </c:pt>
                <c:pt idx="12">
                  <c:v>23.68</c:v>
                </c:pt>
                <c:pt idx="13">
                  <c:v>-8.0299999999999994</c:v>
                </c:pt>
                <c:pt idx="14">
                  <c:v>-13.76</c:v>
                </c:pt>
                <c:pt idx="15">
                  <c:v>-0.28999999999999998</c:v>
                </c:pt>
                <c:pt idx="16">
                  <c:v>3.73</c:v>
                </c:pt>
                <c:pt idx="17">
                  <c:v>12.9</c:v>
                </c:pt>
                <c:pt idx="18">
                  <c:v>-5.05</c:v>
                </c:pt>
                <c:pt idx="19">
                  <c:v>5.79</c:v>
                </c:pt>
                <c:pt idx="20">
                  <c:v>3.67</c:v>
                </c:pt>
                <c:pt idx="21">
                  <c:v>3.78</c:v>
                </c:pt>
                <c:pt idx="22">
                  <c:v>-1.03</c:v>
                </c:pt>
                <c:pt idx="23">
                  <c:v>10.55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'吴留欢-波段'!$E$33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1176341198280507E-7"/>
                  <c:y val="-4.936369929031415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'吴留欢-波段'!$E$34:$E$65</c:f>
              <c:numCache>
                <c:formatCode>0.00</c:formatCode>
                <c:ptCount val="32"/>
                <c:pt idx="0">
                  <c:v>4.05</c:v>
                </c:pt>
                <c:pt idx="1">
                  <c:v>12.19</c:v>
                </c:pt>
                <c:pt idx="2">
                  <c:v>12.19</c:v>
                </c:pt>
                <c:pt idx="3">
                  <c:v>30.88</c:v>
                </c:pt>
                <c:pt idx="4">
                  <c:v>29.05</c:v>
                </c:pt>
                <c:pt idx="5">
                  <c:v>28.53</c:v>
                </c:pt>
                <c:pt idx="6">
                  <c:v>4.1100000000000003</c:v>
                </c:pt>
                <c:pt idx="7">
                  <c:v>-9.08</c:v>
                </c:pt>
                <c:pt idx="8">
                  <c:v>-4.1500000000000004</c:v>
                </c:pt>
                <c:pt idx="9">
                  <c:v>-4.78</c:v>
                </c:pt>
                <c:pt idx="10">
                  <c:v>-0.02</c:v>
                </c:pt>
                <c:pt idx="11">
                  <c:v>0.5</c:v>
                </c:pt>
                <c:pt idx="12">
                  <c:v>24.18</c:v>
                </c:pt>
                <c:pt idx="13">
                  <c:v>16.149999999999999</c:v>
                </c:pt>
                <c:pt idx="14">
                  <c:v>2.39</c:v>
                </c:pt>
                <c:pt idx="15">
                  <c:v>2.1</c:v>
                </c:pt>
                <c:pt idx="16">
                  <c:v>5.83</c:v>
                </c:pt>
                <c:pt idx="17">
                  <c:v>18.73</c:v>
                </c:pt>
                <c:pt idx="18">
                  <c:v>13.68</c:v>
                </c:pt>
                <c:pt idx="19">
                  <c:v>19.47</c:v>
                </c:pt>
                <c:pt idx="20">
                  <c:v>23.14</c:v>
                </c:pt>
                <c:pt idx="21">
                  <c:v>26.93</c:v>
                </c:pt>
                <c:pt idx="22">
                  <c:v>25.9</c:v>
                </c:pt>
                <c:pt idx="23">
                  <c:v>36.450000000000003</c:v>
                </c:pt>
                <c:pt idx="24">
                  <c:v>36.450000000000003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72576"/>
        <c:axId val="170474112"/>
      </c:lineChart>
      <c:lineChart>
        <c:grouping val="standard"/>
        <c:varyColors val="0"/>
        <c:ser>
          <c:idx val="5"/>
          <c:order val="4"/>
          <c:tx>
            <c:strRef>
              <c:f>'吴留欢-波段'!$H$33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374954860017064E-3"/>
                  <c:y val="3.26226181351764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'吴留欢-波段'!$H$34:$H$65</c:f>
              <c:numCache>
                <c:formatCode>0.00%</c:formatCode>
                <c:ptCount val="32"/>
                <c:pt idx="0">
                  <c:v>1.35E-2</c:v>
                </c:pt>
                <c:pt idx="1">
                  <c:v>4.0599999999999997E-2</c:v>
                </c:pt>
                <c:pt idx="2">
                  <c:v>4.0599999999999997E-2</c:v>
                </c:pt>
                <c:pt idx="3">
                  <c:v>0.10290000000000001</c:v>
                </c:pt>
                <c:pt idx="4">
                  <c:v>9.6799999999999997E-2</c:v>
                </c:pt>
                <c:pt idx="5">
                  <c:v>9.5100000000000004E-2</c:v>
                </c:pt>
                <c:pt idx="6">
                  <c:v>1.37E-2</c:v>
                </c:pt>
                <c:pt idx="7">
                  <c:v>-3.0300000000000001E-2</c:v>
                </c:pt>
                <c:pt idx="8">
                  <c:v>-1.38E-2</c:v>
                </c:pt>
                <c:pt idx="9">
                  <c:v>-1.5900000000000001E-2</c:v>
                </c:pt>
                <c:pt idx="10">
                  <c:v>-1E-4</c:v>
                </c:pt>
                <c:pt idx="11">
                  <c:v>1.6999999999999999E-3</c:v>
                </c:pt>
                <c:pt idx="12">
                  <c:v>8.0600000000000005E-2</c:v>
                </c:pt>
                <c:pt idx="13">
                  <c:v>5.3800000000000001E-2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1.9400000000000001E-2</c:v>
                </c:pt>
                <c:pt idx="17">
                  <c:v>6.2399999999999997E-2</c:v>
                </c:pt>
                <c:pt idx="18">
                  <c:v>4.5600000000000002E-2</c:v>
                </c:pt>
                <c:pt idx="19">
                  <c:v>6.4899999999999999E-2</c:v>
                </c:pt>
                <c:pt idx="20">
                  <c:v>7.7100000000000002E-2</c:v>
                </c:pt>
                <c:pt idx="21">
                  <c:v>8.9800000000000005E-2</c:v>
                </c:pt>
                <c:pt idx="22">
                  <c:v>8.6300000000000002E-2</c:v>
                </c:pt>
                <c:pt idx="23">
                  <c:v>0.1215</c:v>
                </c:pt>
                <c:pt idx="24">
                  <c:v>0.1215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'吴留欢-波段'!$X$33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'吴留欢-波段'!$M$33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'吴留欢-波段'!$F$33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908055726067978E-5"/>
                  <c:y val="5.090010815275955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'吴留欢-波段'!$F$34:$F$65</c:f>
              <c:numCache>
                <c:formatCode>0.00%</c:formatCode>
                <c:ptCount val="32"/>
                <c:pt idx="0">
                  <c:v>2.5999999999999999E-3</c:v>
                </c:pt>
                <c:pt idx="1">
                  <c:v>2.6100000000000002E-2</c:v>
                </c:pt>
                <c:pt idx="2">
                  <c:v>0</c:v>
                </c:pt>
                <c:pt idx="3">
                  <c:v>5.6500000000000002E-2</c:v>
                </c:pt>
                <c:pt idx="4">
                  <c:v>-5.5999999999999999E-3</c:v>
                </c:pt>
                <c:pt idx="5">
                  <c:v>-1.6000000000000001E-3</c:v>
                </c:pt>
                <c:pt idx="6">
                  <c:v>-8.0299999999999996E-2</c:v>
                </c:pt>
                <c:pt idx="7">
                  <c:v>-4.53E-2</c:v>
                </c:pt>
                <c:pt idx="8">
                  <c:v>1.67E-2</c:v>
                </c:pt>
                <c:pt idx="9">
                  <c:v>-2.0999999999999999E-3</c:v>
                </c:pt>
                <c:pt idx="10">
                  <c:v>1.5900000000000001E-2</c:v>
                </c:pt>
                <c:pt idx="11">
                  <c:v>1.6999999999999999E-3</c:v>
                </c:pt>
                <c:pt idx="12">
                  <c:v>7.2999999999999995E-2</c:v>
                </c:pt>
                <c:pt idx="13">
                  <c:v>-2.5399999999999999E-2</c:v>
                </c:pt>
                <c:pt idx="14">
                  <c:v>-4.5499999999999999E-2</c:v>
                </c:pt>
                <c:pt idx="15">
                  <c:v>-8.9999999999999998E-4</c:v>
                </c:pt>
                <c:pt idx="16">
                  <c:v>1.2200000000000001E-2</c:v>
                </c:pt>
                <c:pt idx="17">
                  <c:v>4.0500000000000001E-2</c:v>
                </c:pt>
                <c:pt idx="18">
                  <c:v>-1.61E-2</c:v>
                </c:pt>
                <c:pt idx="19">
                  <c:v>1.8100000000000002E-2</c:v>
                </c:pt>
                <c:pt idx="20">
                  <c:v>1.14E-2</c:v>
                </c:pt>
                <c:pt idx="21">
                  <c:v>1.1599999999999999E-2</c:v>
                </c:pt>
                <c:pt idx="22">
                  <c:v>-3.2000000000000002E-3</c:v>
                </c:pt>
                <c:pt idx="23">
                  <c:v>3.1399999999999997E-2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90112"/>
        <c:axId val="170488576"/>
      </c:lineChart>
      <c:catAx>
        <c:axId val="17047257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474112"/>
        <c:crosses val="autoZero"/>
        <c:auto val="0"/>
        <c:lblAlgn val="ctr"/>
        <c:lblOffset val="100"/>
        <c:noMultiLvlLbl val="0"/>
      </c:catAx>
      <c:valAx>
        <c:axId val="17047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472576"/>
        <c:crosses val="autoZero"/>
        <c:crossBetween val="between"/>
      </c:valAx>
      <c:valAx>
        <c:axId val="1704885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490112"/>
        <c:crosses val="max"/>
        <c:crossBetween val="between"/>
      </c:valAx>
      <c:catAx>
        <c:axId val="17049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04885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潘佳欢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潘佳欢!$U$33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16952684302392"/>
                  <c:y val="-0.6494724023506489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-7.0000000000000007E-2</c:v>
                </c:pt>
                <c:pt idx="6">
                  <c:v>-0.14000000000000001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12.27</c:v>
                </c:pt>
                <c:pt idx="12">
                  <c:v>0</c:v>
                </c:pt>
                <c:pt idx="13">
                  <c:v>-101.3</c:v>
                </c:pt>
                <c:pt idx="14">
                  <c:v>7.0000000000000007E-2</c:v>
                </c:pt>
                <c:pt idx="15">
                  <c:v>0.57999999999999996</c:v>
                </c:pt>
                <c:pt idx="16">
                  <c:v>0</c:v>
                </c:pt>
                <c:pt idx="17">
                  <c:v>82.93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-82.92</c:v>
                </c:pt>
                <c:pt idx="23">
                  <c:v>-154.69</c:v>
                </c:pt>
                <c:pt idx="24">
                  <c:v>-154.69</c:v>
                </c:pt>
              </c:numCache>
            </c:numRef>
          </c:val>
        </c:ser>
        <c:ser>
          <c:idx val="4"/>
          <c:order val="3"/>
          <c:tx>
            <c:strRef>
              <c:f>潘佳欢!$Q$33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82.93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-82.92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11072"/>
        <c:axId val="213029248"/>
      </c:barChart>
      <c:lineChart>
        <c:grouping val="standard"/>
        <c:varyColors val="0"/>
        <c:ser>
          <c:idx val="0"/>
          <c:order val="0"/>
          <c:tx>
            <c:strRef>
              <c:f>潘佳欢!$R$33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1.3538680096701647E-3"/>
                  <c:y val="-2.9221305840711228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潘佳欢!$R$34:$R$65</c:f>
              <c:numCache>
                <c:formatCode>_ * #,##0.0_ ;_ * \-#,##0.0_ ;_ * "-"??_ ;_ @_ </c:formatCode>
                <c:ptCount val="32"/>
                <c:pt idx="0">
                  <c:v>-50.32</c:v>
                </c:pt>
                <c:pt idx="1">
                  <c:v>-50.1</c:v>
                </c:pt>
                <c:pt idx="2">
                  <c:v>-50.1</c:v>
                </c:pt>
                <c:pt idx="3">
                  <c:v>-49.86</c:v>
                </c:pt>
                <c:pt idx="4">
                  <c:v>-49.55</c:v>
                </c:pt>
                <c:pt idx="5">
                  <c:v>-48.59</c:v>
                </c:pt>
                <c:pt idx="6">
                  <c:v>-44.88</c:v>
                </c:pt>
                <c:pt idx="7">
                  <c:v>-45.21</c:v>
                </c:pt>
                <c:pt idx="8">
                  <c:v>-43.61</c:v>
                </c:pt>
                <c:pt idx="9">
                  <c:v>-43.61</c:v>
                </c:pt>
                <c:pt idx="10">
                  <c:v>-43.61</c:v>
                </c:pt>
                <c:pt idx="11">
                  <c:v>-42.64</c:v>
                </c:pt>
                <c:pt idx="12">
                  <c:v>-42.35</c:v>
                </c:pt>
                <c:pt idx="13">
                  <c:v>-42.54</c:v>
                </c:pt>
                <c:pt idx="14">
                  <c:v>-38.950000000000003</c:v>
                </c:pt>
                <c:pt idx="15">
                  <c:v>-36.56</c:v>
                </c:pt>
                <c:pt idx="16">
                  <c:v>-36.9</c:v>
                </c:pt>
                <c:pt idx="17">
                  <c:v>-37.69</c:v>
                </c:pt>
                <c:pt idx="18">
                  <c:v>-38.090000000000003</c:v>
                </c:pt>
                <c:pt idx="19">
                  <c:v>-36.26</c:v>
                </c:pt>
                <c:pt idx="20">
                  <c:v>-33.79</c:v>
                </c:pt>
                <c:pt idx="21">
                  <c:v>-33.79</c:v>
                </c:pt>
                <c:pt idx="22">
                  <c:v>-32.770000000000003</c:v>
                </c:pt>
                <c:pt idx="23">
                  <c:v>-37.950000000000003</c:v>
                </c:pt>
                <c:pt idx="24">
                  <c:v>-37.950000000000003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潘佳欢!$V$33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潘佳欢!$G$33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273720507065491E-3"/>
                  <c:y val="-3.6502606460460232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潘佳欢!$G$34:$G$65</c:f>
              <c:numCache>
                <c:formatCode>_(* #,##0.00_);_(* \(#,##0.00\);_(* "-"??_);_(@_)</c:formatCode>
                <c:ptCount val="32"/>
                <c:pt idx="0">
                  <c:v>0.52</c:v>
                </c:pt>
                <c:pt idx="1">
                  <c:v>0.21</c:v>
                </c:pt>
                <c:pt idx="2">
                  <c:v>0</c:v>
                </c:pt>
                <c:pt idx="3">
                  <c:v>0.25</c:v>
                </c:pt>
                <c:pt idx="4">
                  <c:v>0.3</c:v>
                </c:pt>
                <c:pt idx="5">
                  <c:v>0.96</c:v>
                </c:pt>
                <c:pt idx="6">
                  <c:v>3.71</c:v>
                </c:pt>
                <c:pt idx="7">
                  <c:v>-0.33</c:v>
                </c:pt>
                <c:pt idx="8">
                  <c:v>1.6</c:v>
                </c:pt>
                <c:pt idx="9">
                  <c:v>0</c:v>
                </c:pt>
                <c:pt idx="10">
                  <c:v>0</c:v>
                </c:pt>
                <c:pt idx="11">
                  <c:v>0.97</c:v>
                </c:pt>
                <c:pt idx="12">
                  <c:v>0.28999999999999998</c:v>
                </c:pt>
                <c:pt idx="13">
                  <c:v>-0.19</c:v>
                </c:pt>
                <c:pt idx="14">
                  <c:v>3.59</c:v>
                </c:pt>
                <c:pt idx="15">
                  <c:v>2.39</c:v>
                </c:pt>
                <c:pt idx="16">
                  <c:v>-0.34</c:v>
                </c:pt>
                <c:pt idx="17">
                  <c:v>-0.79</c:v>
                </c:pt>
                <c:pt idx="18">
                  <c:v>-0.4</c:v>
                </c:pt>
                <c:pt idx="19">
                  <c:v>1.84</c:v>
                </c:pt>
                <c:pt idx="20">
                  <c:v>2.4700000000000002</c:v>
                </c:pt>
                <c:pt idx="21">
                  <c:v>0</c:v>
                </c:pt>
                <c:pt idx="22">
                  <c:v>12.77</c:v>
                </c:pt>
                <c:pt idx="23">
                  <c:v>-5.19</c:v>
                </c:pt>
                <c:pt idx="24">
                  <c:v>-3.32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潘佳欢!$E$33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282711827069943E-3"/>
                  <c:y val="1.3171848304962248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 -133.79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潘佳欢!$E$34:$E$65</c:f>
              <c:numCache>
                <c:formatCode>0.00</c:formatCode>
                <c:ptCount val="32"/>
                <c:pt idx="0">
                  <c:v>-150.32</c:v>
                </c:pt>
                <c:pt idx="1">
                  <c:v>-150.1</c:v>
                </c:pt>
                <c:pt idx="2">
                  <c:v>-150.1</c:v>
                </c:pt>
                <c:pt idx="3">
                  <c:v>-149.86000000000001</c:v>
                </c:pt>
                <c:pt idx="4">
                  <c:v>-149.55000000000001</c:v>
                </c:pt>
                <c:pt idx="5">
                  <c:v>-148.59</c:v>
                </c:pt>
                <c:pt idx="6">
                  <c:v>-144.88</c:v>
                </c:pt>
                <c:pt idx="7">
                  <c:v>-145.21</c:v>
                </c:pt>
                <c:pt idx="8">
                  <c:v>-143.61000000000001</c:v>
                </c:pt>
                <c:pt idx="9">
                  <c:v>-143.61000000000001</c:v>
                </c:pt>
                <c:pt idx="10">
                  <c:v>-143.61000000000001</c:v>
                </c:pt>
                <c:pt idx="11">
                  <c:v>-142.63999999999999</c:v>
                </c:pt>
                <c:pt idx="12">
                  <c:v>-142.35</c:v>
                </c:pt>
                <c:pt idx="13">
                  <c:v>-142.54</c:v>
                </c:pt>
                <c:pt idx="14">
                  <c:v>-138.94999999999999</c:v>
                </c:pt>
                <c:pt idx="15">
                  <c:v>-136.56</c:v>
                </c:pt>
                <c:pt idx="16">
                  <c:v>-136.9</c:v>
                </c:pt>
                <c:pt idx="17">
                  <c:v>-137.69</c:v>
                </c:pt>
                <c:pt idx="18">
                  <c:v>-138.09</c:v>
                </c:pt>
                <c:pt idx="19">
                  <c:v>-136.26</c:v>
                </c:pt>
                <c:pt idx="20">
                  <c:v>-133.79</c:v>
                </c:pt>
                <c:pt idx="21">
                  <c:v>-133.79</c:v>
                </c:pt>
                <c:pt idx="22">
                  <c:v>-121.02</c:v>
                </c:pt>
                <c:pt idx="23">
                  <c:v>-126.21</c:v>
                </c:pt>
                <c:pt idx="24">
                  <c:v>-129.53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1072"/>
        <c:axId val="213029248"/>
      </c:lineChart>
      <c:lineChart>
        <c:grouping val="standard"/>
        <c:varyColors val="0"/>
        <c:ser>
          <c:idx val="5"/>
          <c:order val="4"/>
          <c:tx>
            <c:strRef>
              <c:f>潘佳欢!$H$33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273720507065491E-3"/>
                  <c:y val="2.739926455431477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潘佳欢!$H$34:$H$65</c:f>
              <c:numCache>
                <c:formatCode>0.00%</c:formatCode>
                <c:ptCount val="32"/>
                <c:pt idx="0">
                  <c:v>-0.50106666666666666</c:v>
                </c:pt>
                <c:pt idx="1">
                  <c:v>-0.5003333333333333</c:v>
                </c:pt>
                <c:pt idx="2">
                  <c:v>-0.5003333333333333</c:v>
                </c:pt>
                <c:pt idx="3">
                  <c:v>-0.49953333333333338</c:v>
                </c:pt>
                <c:pt idx="4">
                  <c:v>-0.49850000000000005</c:v>
                </c:pt>
                <c:pt idx="5">
                  <c:v>-0.49530000000000002</c:v>
                </c:pt>
                <c:pt idx="6">
                  <c:v>-0.48293333333333333</c:v>
                </c:pt>
                <c:pt idx="7">
                  <c:v>-0.48403333333333337</c:v>
                </c:pt>
                <c:pt idx="8">
                  <c:v>-0.47870000000000007</c:v>
                </c:pt>
                <c:pt idx="9">
                  <c:v>-0.47870000000000007</c:v>
                </c:pt>
                <c:pt idx="10">
                  <c:v>-0.47870000000000007</c:v>
                </c:pt>
                <c:pt idx="11">
                  <c:v>-0.47546666666666665</c:v>
                </c:pt>
                <c:pt idx="12">
                  <c:v>-0.47449999999999998</c:v>
                </c:pt>
                <c:pt idx="13">
                  <c:v>-0.4751333333333333</c:v>
                </c:pt>
                <c:pt idx="14">
                  <c:v>-0.46316666666666662</c:v>
                </c:pt>
                <c:pt idx="15">
                  <c:v>-0.45519999999999999</c:v>
                </c:pt>
                <c:pt idx="16">
                  <c:v>-0.45633333333333337</c:v>
                </c:pt>
                <c:pt idx="17">
                  <c:v>-0.45896666666666663</c:v>
                </c:pt>
                <c:pt idx="18">
                  <c:v>-0.46029999999999999</c:v>
                </c:pt>
                <c:pt idx="19">
                  <c:v>-0.45419999999999999</c:v>
                </c:pt>
                <c:pt idx="20">
                  <c:v>-0.44596666666666662</c:v>
                </c:pt>
                <c:pt idx="21">
                  <c:v>-0.44596666666666662</c:v>
                </c:pt>
                <c:pt idx="22">
                  <c:v>-0.40339999999999998</c:v>
                </c:pt>
                <c:pt idx="23">
                  <c:v>-0.42069999999999996</c:v>
                </c:pt>
                <c:pt idx="24">
                  <c:v>-0.43176666666666669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潘佳欢!$X$33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潘佳欢!$M$33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潘佳欢!$F$33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045565761952555E-3"/>
                  <c:y val="7.166721877067325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潘佳欢!$F$34:$F$65</c:f>
              <c:numCache>
                <c:formatCode>0.00%</c:formatCode>
                <c:ptCount val="32"/>
                <c:pt idx="0">
                  <c:v>1.7333333333333335E-3</c:v>
                </c:pt>
                <c:pt idx="1">
                  <c:v>6.9999999999999999E-4</c:v>
                </c:pt>
                <c:pt idx="2">
                  <c:v>0</c:v>
                </c:pt>
                <c:pt idx="3">
                  <c:v>8.3333333333333339E-4</c:v>
                </c:pt>
                <c:pt idx="4">
                  <c:v>1E-3</c:v>
                </c:pt>
                <c:pt idx="5">
                  <c:v>3.1999999999999997E-3</c:v>
                </c:pt>
                <c:pt idx="6">
                  <c:v>1.2366666666666666E-2</c:v>
                </c:pt>
                <c:pt idx="7">
                  <c:v>-1.1000000000000001E-3</c:v>
                </c:pt>
                <c:pt idx="8">
                  <c:v>5.333333333333334E-3</c:v>
                </c:pt>
                <c:pt idx="9">
                  <c:v>0</c:v>
                </c:pt>
                <c:pt idx="10">
                  <c:v>0</c:v>
                </c:pt>
                <c:pt idx="11">
                  <c:v>3.2333333333333333E-3</c:v>
                </c:pt>
                <c:pt idx="12">
                  <c:v>9.6666666666666656E-4</c:v>
                </c:pt>
                <c:pt idx="13">
                  <c:v>-6.333333333333333E-4</c:v>
                </c:pt>
                <c:pt idx="14">
                  <c:v>1.1966666666666665E-2</c:v>
                </c:pt>
                <c:pt idx="15">
                  <c:v>7.966666666666667E-3</c:v>
                </c:pt>
                <c:pt idx="16">
                  <c:v>-1.1333333333333334E-3</c:v>
                </c:pt>
                <c:pt idx="17">
                  <c:v>-2.6333333333333334E-3</c:v>
                </c:pt>
                <c:pt idx="18">
                  <c:v>-1.3333333333333335E-3</c:v>
                </c:pt>
                <c:pt idx="19">
                  <c:v>6.1333333333333335E-3</c:v>
                </c:pt>
                <c:pt idx="20">
                  <c:v>8.2333333333333338E-3</c:v>
                </c:pt>
                <c:pt idx="21">
                  <c:v>0</c:v>
                </c:pt>
                <c:pt idx="22">
                  <c:v>4.2566666666666662E-2</c:v>
                </c:pt>
                <c:pt idx="23">
                  <c:v>-1.7300000000000003E-2</c:v>
                </c:pt>
                <c:pt idx="24">
                  <c:v>-1.1066666666666666E-2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5248"/>
        <c:axId val="213031168"/>
      </c:lineChart>
      <c:catAx>
        <c:axId val="2130110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3029248"/>
        <c:crosses val="autoZero"/>
        <c:auto val="0"/>
        <c:lblAlgn val="ctr"/>
        <c:lblOffset val="100"/>
        <c:noMultiLvlLbl val="0"/>
      </c:catAx>
      <c:valAx>
        <c:axId val="213029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3011072"/>
        <c:crosses val="autoZero"/>
        <c:crossBetween val="between"/>
      </c:valAx>
      <c:valAx>
        <c:axId val="2130311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3045248"/>
        <c:crosses val="max"/>
        <c:crossBetween val="between"/>
      </c:valAx>
      <c:catAx>
        <c:axId val="21304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0311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4004081563238722"/>
          <c:y val="5.80675134586278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783728167888301"/>
                  <c:y val="0.76321378623292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'合计-目标'!$U$34:$U$65</c:f>
              <c:numCache>
                <c:formatCode>_ * #,##0.0_ ;_ * \-#,##0.0_ ;_ * "-"??_ ;_ @_ </c:formatCode>
                <c:ptCount val="32"/>
                <c:pt idx="0">
                  <c:v>57.398000000000003</c:v>
                </c:pt>
                <c:pt idx="1">
                  <c:v>58.028999999999996</c:v>
                </c:pt>
                <c:pt idx="2">
                  <c:v>58.028999999999996</c:v>
                </c:pt>
                <c:pt idx="3">
                  <c:v>59.541999999999994</c:v>
                </c:pt>
                <c:pt idx="4">
                  <c:v>58.903999999999996</c:v>
                </c:pt>
                <c:pt idx="5">
                  <c:v>72.513999999999996</c:v>
                </c:pt>
                <c:pt idx="6">
                  <c:v>71.125</c:v>
                </c:pt>
                <c:pt idx="7">
                  <c:v>68.736999999999995</c:v>
                </c:pt>
                <c:pt idx="8">
                  <c:v>69.105999999999995</c:v>
                </c:pt>
                <c:pt idx="9">
                  <c:v>69.201999999999998</c:v>
                </c:pt>
                <c:pt idx="10">
                  <c:v>75.393000000000001</c:v>
                </c:pt>
                <c:pt idx="11">
                  <c:v>75.429000000000002</c:v>
                </c:pt>
                <c:pt idx="12">
                  <c:v>76.592999999999989</c:v>
                </c:pt>
                <c:pt idx="13">
                  <c:v>99.39</c:v>
                </c:pt>
                <c:pt idx="14">
                  <c:v>102.196</c:v>
                </c:pt>
                <c:pt idx="15">
                  <c:v>101.93300000000001</c:v>
                </c:pt>
                <c:pt idx="16">
                  <c:v>102.42699999999999</c:v>
                </c:pt>
                <c:pt idx="17">
                  <c:v>106.06199999999998</c:v>
                </c:pt>
                <c:pt idx="18">
                  <c:v>114.21099999999998</c:v>
                </c:pt>
                <c:pt idx="19">
                  <c:v>114.00999999999999</c:v>
                </c:pt>
                <c:pt idx="20">
                  <c:v>117.727</c:v>
                </c:pt>
                <c:pt idx="21">
                  <c:v>116.102</c:v>
                </c:pt>
                <c:pt idx="22">
                  <c:v>95.97999999999999</c:v>
                </c:pt>
                <c:pt idx="23">
                  <c:v>99.66</c:v>
                </c:pt>
                <c:pt idx="24">
                  <c:v>100.55199999999999</c:v>
                </c:pt>
              </c:numCache>
            </c:numRef>
          </c:val>
        </c:ser>
        <c:ser>
          <c:idx val="4"/>
          <c:order val="3"/>
          <c:tx>
            <c:strRef>
              <c:f>'合计-目标'!$Q$33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58.028999999999996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68.736999999999995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76.592999999999989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106.06199999999998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95.97999999999999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915072"/>
        <c:axId val="186933248"/>
      </c:barChart>
      <c:lineChart>
        <c:grouping val="standard"/>
        <c:varyColors val="0"/>
        <c:ser>
          <c:idx val="0"/>
          <c:order val="0"/>
          <c:tx>
            <c:strRef>
              <c:f>'合计-目标'!$R$33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3.0538029398592993E-3"/>
                  <c:y val="3.76671073050175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'合计-目标'!$R$34:$R$65</c:f>
              <c:numCache>
                <c:formatCode>_ * #,##0.0_ ;_ * \-#,##0.0_ ;_ * "-"??_ ;_ @_ </c:formatCode>
                <c:ptCount val="32"/>
                <c:pt idx="0">
                  <c:v>163.36799999999999</c:v>
                </c:pt>
                <c:pt idx="1">
                  <c:v>163.999</c:v>
                </c:pt>
                <c:pt idx="2">
                  <c:v>163.999</c:v>
                </c:pt>
                <c:pt idx="3">
                  <c:v>165.512</c:v>
                </c:pt>
                <c:pt idx="4">
                  <c:v>164.87299999999999</c:v>
                </c:pt>
                <c:pt idx="5">
                  <c:v>165.035</c:v>
                </c:pt>
                <c:pt idx="6">
                  <c:v>161.84399999999999</c:v>
                </c:pt>
                <c:pt idx="7">
                  <c:v>159.45499999999998</c:v>
                </c:pt>
                <c:pt idx="8">
                  <c:v>159.82499999999999</c:v>
                </c:pt>
                <c:pt idx="9">
                  <c:v>159.92000000000002</c:v>
                </c:pt>
                <c:pt idx="10">
                  <c:v>161.07999999999998</c:v>
                </c:pt>
                <c:pt idx="11">
                  <c:v>161.11600000000001</c:v>
                </c:pt>
                <c:pt idx="12">
                  <c:v>162.28</c:v>
                </c:pt>
                <c:pt idx="13">
                  <c:v>163.98699999999999</c:v>
                </c:pt>
                <c:pt idx="14">
                  <c:v>161.74600000000001</c:v>
                </c:pt>
                <c:pt idx="15">
                  <c:v>161.483</c:v>
                </c:pt>
                <c:pt idx="16">
                  <c:v>161.977</c:v>
                </c:pt>
                <c:pt idx="17">
                  <c:v>165.613</c:v>
                </c:pt>
                <c:pt idx="18">
                  <c:v>163.68299999999999</c:v>
                </c:pt>
                <c:pt idx="19">
                  <c:v>163.483</c:v>
                </c:pt>
                <c:pt idx="20">
                  <c:v>167.2</c:v>
                </c:pt>
                <c:pt idx="21">
                  <c:v>165.57499999999999</c:v>
                </c:pt>
                <c:pt idx="22">
                  <c:v>164.345</c:v>
                </c:pt>
                <c:pt idx="23">
                  <c:v>168.02500000000001</c:v>
                </c:pt>
                <c:pt idx="24">
                  <c:v>168.91800000000001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'合计-目标'!$V$34:$V$65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086956140690422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'合计-目标'!$G$34:$G$65</c:f>
              <c:numCache>
                <c:formatCode>_(* #,##0.00_);_(* \(#,##0.00\);_(* "-"??_);_(@_)</c:formatCode>
                <c:ptCount val="32"/>
                <c:pt idx="0">
                  <c:v>0.77</c:v>
                </c:pt>
                <c:pt idx="1">
                  <c:v>6.31</c:v>
                </c:pt>
                <c:pt idx="2">
                  <c:v>0</c:v>
                </c:pt>
                <c:pt idx="3">
                  <c:v>15.13</c:v>
                </c:pt>
                <c:pt idx="4">
                  <c:v>-6.39</c:v>
                </c:pt>
                <c:pt idx="5">
                  <c:v>1.62</c:v>
                </c:pt>
                <c:pt idx="6">
                  <c:v>-31.91</c:v>
                </c:pt>
                <c:pt idx="7">
                  <c:v>-23.89</c:v>
                </c:pt>
                <c:pt idx="8">
                  <c:v>3.7</c:v>
                </c:pt>
                <c:pt idx="9">
                  <c:v>0.95</c:v>
                </c:pt>
                <c:pt idx="10">
                  <c:v>11.6</c:v>
                </c:pt>
                <c:pt idx="11">
                  <c:v>0.36</c:v>
                </c:pt>
                <c:pt idx="12">
                  <c:v>11.64</c:v>
                </c:pt>
                <c:pt idx="13">
                  <c:v>17.07</c:v>
                </c:pt>
                <c:pt idx="14">
                  <c:v>-22.41</c:v>
                </c:pt>
                <c:pt idx="15">
                  <c:v>-2.63</c:v>
                </c:pt>
                <c:pt idx="16">
                  <c:v>4.9400000000000004</c:v>
                </c:pt>
                <c:pt idx="17">
                  <c:v>36.35</c:v>
                </c:pt>
                <c:pt idx="18">
                  <c:v>-19.29</c:v>
                </c:pt>
                <c:pt idx="19">
                  <c:v>-2.0099999999999998</c:v>
                </c:pt>
                <c:pt idx="20">
                  <c:v>37.18</c:v>
                </c:pt>
                <c:pt idx="21">
                  <c:v>-16.25</c:v>
                </c:pt>
                <c:pt idx="22">
                  <c:v>-12.3</c:v>
                </c:pt>
                <c:pt idx="23">
                  <c:v>36.799999999999997</c:v>
                </c:pt>
                <c:pt idx="24">
                  <c:v>8.93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1985170320232649E-3"/>
                  <c:y val="1.508515815085149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'合计-目标'!$E$34:$E$65</c:f>
              <c:numCache>
                <c:formatCode>0.00</c:formatCode>
                <c:ptCount val="32"/>
                <c:pt idx="0">
                  <c:v>33.68</c:v>
                </c:pt>
                <c:pt idx="1">
                  <c:v>39.99</c:v>
                </c:pt>
                <c:pt idx="2">
                  <c:v>39.99</c:v>
                </c:pt>
                <c:pt idx="3">
                  <c:v>55.12</c:v>
                </c:pt>
                <c:pt idx="4">
                  <c:v>48.73</c:v>
                </c:pt>
                <c:pt idx="5">
                  <c:v>50.35</c:v>
                </c:pt>
                <c:pt idx="6">
                  <c:v>18.440000000000001</c:v>
                </c:pt>
                <c:pt idx="7">
                  <c:v>-5.45</c:v>
                </c:pt>
                <c:pt idx="8">
                  <c:v>-1.75</c:v>
                </c:pt>
                <c:pt idx="9">
                  <c:v>-0.8</c:v>
                </c:pt>
                <c:pt idx="10">
                  <c:v>10.8</c:v>
                </c:pt>
                <c:pt idx="11">
                  <c:v>11.16</c:v>
                </c:pt>
                <c:pt idx="12">
                  <c:v>22.8</c:v>
                </c:pt>
                <c:pt idx="13">
                  <c:v>39.869999999999997</c:v>
                </c:pt>
                <c:pt idx="14">
                  <c:v>17.46</c:v>
                </c:pt>
                <c:pt idx="15">
                  <c:v>14.83</c:v>
                </c:pt>
                <c:pt idx="16">
                  <c:v>19.77</c:v>
                </c:pt>
                <c:pt idx="17">
                  <c:v>56.13</c:v>
                </c:pt>
                <c:pt idx="18">
                  <c:v>36.83</c:v>
                </c:pt>
                <c:pt idx="19">
                  <c:v>34.83</c:v>
                </c:pt>
                <c:pt idx="20">
                  <c:v>72</c:v>
                </c:pt>
                <c:pt idx="21">
                  <c:v>55.75</c:v>
                </c:pt>
                <c:pt idx="22">
                  <c:v>43.45</c:v>
                </c:pt>
                <c:pt idx="23">
                  <c:v>80.25</c:v>
                </c:pt>
                <c:pt idx="24">
                  <c:v>89.18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15072"/>
        <c:axId val="186933248"/>
      </c:lineChart>
      <c:lineChart>
        <c:grouping val="standard"/>
        <c:varyColors val="0"/>
        <c:ser>
          <c:idx val="5"/>
          <c:order val="4"/>
          <c:tx>
            <c:strRef>
              <c:f>'合计-目标'!$H$33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3036182977127859E-3"/>
                  <c:y val="-4.501848279243693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'合计-目标'!$H$34:$H$65</c:f>
              <c:numCache>
                <c:formatCode>0.00%</c:formatCode>
                <c:ptCount val="32"/>
                <c:pt idx="0">
                  <c:v>2.1000000000000001E-2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3.4500000000000003E-2</c:v>
                </c:pt>
                <c:pt idx="4">
                  <c:v>3.0499999999999999E-2</c:v>
                </c:pt>
                <c:pt idx="5">
                  <c:v>3.15E-2</c:v>
                </c:pt>
                <c:pt idx="6">
                  <c:v>1.15E-2</c:v>
                </c:pt>
                <c:pt idx="7">
                  <c:v>-3.3999999999999998E-3</c:v>
                </c:pt>
                <c:pt idx="8">
                  <c:v>-1.1000000000000001E-3</c:v>
                </c:pt>
                <c:pt idx="9">
                  <c:v>-5.0000000000000001E-4</c:v>
                </c:pt>
                <c:pt idx="10">
                  <c:v>6.7999999999999996E-3</c:v>
                </c:pt>
                <c:pt idx="11">
                  <c:v>7.0000000000000001E-3</c:v>
                </c:pt>
                <c:pt idx="12">
                  <c:v>1.43E-2</c:v>
                </c:pt>
                <c:pt idx="13">
                  <c:v>2.4899999999999999E-2</c:v>
                </c:pt>
                <c:pt idx="14">
                  <c:v>1.09E-2</c:v>
                </c:pt>
                <c:pt idx="15">
                  <c:v>9.2999999999999992E-3</c:v>
                </c:pt>
                <c:pt idx="16">
                  <c:v>1.24E-2</c:v>
                </c:pt>
                <c:pt idx="17">
                  <c:v>3.5099999999999999E-2</c:v>
                </c:pt>
                <c:pt idx="18">
                  <c:v>2.3E-2</c:v>
                </c:pt>
                <c:pt idx="19">
                  <c:v>2.18E-2</c:v>
                </c:pt>
                <c:pt idx="20">
                  <c:v>4.4999999999999998E-2</c:v>
                </c:pt>
                <c:pt idx="21">
                  <c:v>3.4799999999999998E-2</c:v>
                </c:pt>
                <c:pt idx="22">
                  <c:v>2.7199999999999998E-2</c:v>
                </c:pt>
                <c:pt idx="23">
                  <c:v>5.0200000000000002E-2</c:v>
                </c:pt>
                <c:pt idx="24">
                  <c:v>5.57E-2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627869140547496E-3"/>
                  <c:y val="8.7029905933291626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'合计-目标'!$F$34:$F$65</c:f>
              <c:numCache>
                <c:formatCode>0.00%</c:formatCode>
                <c:ptCount val="32"/>
                <c:pt idx="0">
                  <c:v>5.0000000000000001E-4</c:v>
                </c:pt>
                <c:pt idx="1">
                  <c:v>3.8E-3</c:v>
                </c:pt>
                <c:pt idx="2">
                  <c:v>0</c:v>
                </c:pt>
                <c:pt idx="3">
                  <c:v>9.1000000000000004E-3</c:v>
                </c:pt>
                <c:pt idx="4">
                  <c:v>-3.8999999999999998E-3</c:v>
                </c:pt>
                <c:pt idx="5">
                  <c:v>1E-3</c:v>
                </c:pt>
                <c:pt idx="6">
                  <c:v>-1.9699999999999999E-2</c:v>
                </c:pt>
                <c:pt idx="7">
                  <c:v>-1.4999999999999999E-2</c:v>
                </c:pt>
                <c:pt idx="8">
                  <c:v>2.3E-3</c:v>
                </c:pt>
                <c:pt idx="9">
                  <c:v>5.9999999999999995E-4</c:v>
                </c:pt>
                <c:pt idx="10">
                  <c:v>7.1999999999999998E-3</c:v>
                </c:pt>
                <c:pt idx="11">
                  <c:v>2.0000000000000001E-4</c:v>
                </c:pt>
                <c:pt idx="12">
                  <c:v>7.1999999999999998E-3</c:v>
                </c:pt>
                <c:pt idx="13">
                  <c:v>1.04E-2</c:v>
                </c:pt>
                <c:pt idx="14">
                  <c:v>-1.3899999999999999E-2</c:v>
                </c:pt>
                <c:pt idx="15">
                  <c:v>-1.6000000000000001E-3</c:v>
                </c:pt>
                <c:pt idx="16">
                  <c:v>3.0999999999999999E-3</c:v>
                </c:pt>
                <c:pt idx="17">
                  <c:v>2.1999999999999999E-2</c:v>
                </c:pt>
                <c:pt idx="18">
                  <c:v>-1.18E-2</c:v>
                </c:pt>
                <c:pt idx="19">
                  <c:v>-1.1999999999999999E-3</c:v>
                </c:pt>
                <c:pt idx="20">
                  <c:v>2.2200000000000001E-2</c:v>
                </c:pt>
                <c:pt idx="21">
                  <c:v>-9.7999999999999997E-3</c:v>
                </c:pt>
                <c:pt idx="22">
                  <c:v>-7.4999999999999997E-3</c:v>
                </c:pt>
                <c:pt idx="23">
                  <c:v>2.1899999999999999E-2</c:v>
                </c:pt>
                <c:pt idx="24">
                  <c:v>5.3E-3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36704"/>
        <c:axId val="186935168"/>
      </c:lineChart>
      <c:catAx>
        <c:axId val="1869150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6933248"/>
        <c:crosses val="autoZero"/>
        <c:auto val="0"/>
        <c:lblAlgn val="ctr"/>
        <c:lblOffset val="100"/>
        <c:noMultiLvlLbl val="0"/>
      </c:catAx>
      <c:valAx>
        <c:axId val="186933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6915072"/>
        <c:crosses val="autoZero"/>
        <c:crossBetween val="between"/>
      </c:valAx>
      <c:valAx>
        <c:axId val="1869351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6936704"/>
        <c:crosses val="max"/>
        <c:crossBetween val="between"/>
      </c:valAx>
      <c:catAx>
        <c:axId val="18693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869351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付加强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0983542366650424"/>
          <c:y val="3.82565580411505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'付加强-目标'!$U$33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70142290845567"/>
                  <c:y val="0.6099555115684476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'付加强-目标'!$U$34:$U$65</c:f>
              <c:numCache>
                <c:formatCode>_ * #,##0.0_ ;_ * \-#,##0.0_ ;_ * "-"??_ ;_ @_ </c:formatCode>
                <c:ptCount val="32"/>
                <c:pt idx="0">
                  <c:v>52.284000000000006</c:v>
                </c:pt>
                <c:pt idx="1">
                  <c:v>52.884</c:v>
                </c:pt>
                <c:pt idx="2">
                  <c:v>52.884</c:v>
                </c:pt>
                <c:pt idx="3">
                  <c:v>54.212000000000003</c:v>
                </c:pt>
                <c:pt idx="4">
                  <c:v>53.628999999999998</c:v>
                </c:pt>
                <c:pt idx="5">
                  <c:v>53.734000000000002</c:v>
                </c:pt>
                <c:pt idx="6">
                  <c:v>51.392999999999994</c:v>
                </c:pt>
                <c:pt idx="7">
                  <c:v>49.286000000000001</c:v>
                </c:pt>
                <c:pt idx="8">
                  <c:v>49.161000000000001</c:v>
                </c:pt>
                <c:pt idx="9">
                  <c:v>49.356000000000002</c:v>
                </c:pt>
                <c:pt idx="10">
                  <c:v>50.480000000000004</c:v>
                </c:pt>
                <c:pt idx="11">
                  <c:v>50.091999999999999</c:v>
                </c:pt>
                <c:pt idx="12">
                  <c:v>51.124000000000002</c:v>
                </c:pt>
                <c:pt idx="13">
                  <c:v>74.198999999999998</c:v>
                </c:pt>
                <c:pt idx="14">
                  <c:v>72.496000000000009</c:v>
                </c:pt>
                <c:pt idx="15">
                  <c:v>72.772999999999996</c:v>
                </c:pt>
                <c:pt idx="16">
                  <c:v>73.484000000000009</c:v>
                </c:pt>
                <c:pt idx="17">
                  <c:v>77.09</c:v>
                </c:pt>
                <c:pt idx="18">
                  <c:v>75.283000000000001</c:v>
                </c:pt>
                <c:pt idx="19">
                  <c:v>75.385000000000005</c:v>
                </c:pt>
                <c:pt idx="20">
                  <c:v>78.186999999999998</c:v>
                </c:pt>
                <c:pt idx="21">
                  <c:v>76.673000000000002</c:v>
                </c:pt>
                <c:pt idx="22">
                  <c:v>56.176000000000002</c:v>
                </c:pt>
                <c:pt idx="23">
                  <c:v>58.916999999999994</c:v>
                </c:pt>
                <c:pt idx="24">
                  <c:v>59.713999999999999</c:v>
                </c:pt>
              </c:numCache>
            </c:numRef>
          </c:val>
        </c:ser>
        <c:ser>
          <c:idx val="4"/>
          <c:order val="3"/>
          <c:tx>
            <c:strRef>
              <c:f>'付加强-目标'!$Q$33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52.884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49.286000000000001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51.124000000000002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56.176000000000002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57728"/>
        <c:axId val="192471808"/>
      </c:barChart>
      <c:lineChart>
        <c:grouping val="standard"/>
        <c:varyColors val="0"/>
        <c:ser>
          <c:idx val="0"/>
          <c:order val="0"/>
          <c:tx>
            <c:strRef>
              <c:f>'付加强-目标'!$R$33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221692158186E-3"/>
                  <c:y val="-1.75782186191605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'付加强-目标'!$R$34:$R$65</c:f>
              <c:numCache>
                <c:formatCode>_ * #,##0.0_ ;_ * \-#,##0.0_ ;_ * "-"??_ ;_ @_ </c:formatCode>
                <c:ptCount val="32"/>
                <c:pt idx="0">
                  <c:v>103.354</c:v>
                </c:pt>
                <c:pt idx="1">
                  <c:v>103.95399999999999</c:v>
                </c:pt>
                <c:pt idx="2">
                  <c:v>103.95399999999999</c:v>
                </c:pt>
                <c:pt idx="3">
                  <c:v>105.282</c:v>
                </c:pt>
                <c:pt idx="4">
                  <c:v>104.69800000000001</c:v>
                </c:pt>
                <c:pt idx="5">
                  <c:v>104.804</c:v>
                </c:pt>
                <c:pt idx="6">
                  <c:v>102.46300000000001</c:v>
                </c:pt>
                <c:pt idx="7">
                  <c:v>100.35599999999999</c:v>
                </c:pt>
                <c:pt idx="8">
                  <c:v>100.23099999999999</c:v>
                </c:pt>
                <c:pt idx="9">
                  <c:v>100.426</c:v>
                </c:pt>
                <c:pt idx="10">
                  <c:v>101.55</c:v>
                </c:pt>
                <c:pt idx="11">
                  <c:v>101.16200000000001</c:v>
                </c:pt>
                <c:pt idx="12">
                  <c:v>102.194</c:v>
                </c:pt>
                <c:pt idx="13">
                  <c:v>104.179</c:v>
                </c:pt>
                <c:pt idx="14">
                  <c:v>102.476</c:v>
                </c:pt>
                <c:pt idx="15">
                  <c:v>102.753</c:v>
                </c:pt>
                <c:pt idx="16">
                  <c:v>103.46400000000001</c:v>
                </c:pt>
                <c:pt idx="17">
                  <c:v>107.07000000000001</c:v>
                </c:pt>
                <c:pt idx="18">
                  <c:v>105.26300000000001</c:v>
                </c:pt>
                <c:pt idx="19">
                  <c:v>105.364</c:v>
                </c:pt>
                <c:pt idx="20">
                  <c:v>108.167</c:v>
                </c:pt>
                <c:pt idx="21">
                  <c:v>106.65299999999999</c:v>
                </c:pt>
                <c:pt idx="22">
                  <c:v>105.04900000000001</c:v>
                </c:pt>
                <c:pt idx="23">
                  <c:v>107.78900000000002</c:v>
                </c:pt>
                <c:pt idx="24">
                  <c:v>108.58699999999999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'付加强-目标'!$V$33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'付加强-目标'!$G$33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'付加强-目标'!$G$34:$G$65</c:f>
              <c:numCache>
                <c:formatCode>_(* #,##0.00_);_(* \(#,##0.00\);_(* "-"??_);_(@_)</c:formatCode>
                <c:ptCount val="32"/>
                <c:pt idx="0">
                  <c:v>0.13</c:v>
                </c:pt>
                <c:pt idx="1">
                  <c:v>6</c:v>
                </c:pt>
                <c:pt idx="2">
                  <c:v>0</c:v>
                </c:pt>
                <c:pt idx="3">
                  <c:v>13.28</c:v>
                </c:pt>
                <c:pt idx="4">
                  <c:v>-5.84</c:v>
                </c:pt>
                <c:pt idx="5">
                  <c:v>1.06</c:v>
                </c:pt>
                <c:pt idx="6">
                  <c:v>-23.42</c:v>
                </c:pt>
                <c:pt idx="7">
                  <c:v>-21.06</c:v>
                </c:pt>
                <c:pt idx="8">
                  <c:v>-1.26</c:v>
                </c:pt>
                <c:pt idx="9">
                  <c:v>1.96</c:v>
                </c:pt>
                <c:pt idx="10">
                  <c:v>11.23</c:v>
                </c:pt>
                <c:pt idx="11">
                  <c:v>-3.88</c:v>
                </c:pt>
                <c:pt idx="12">
                  <c:v>10.33</c:v>
                </c:pt>
                <c:pt idx="13">
                  <c:v>19.84</c:v>
                </c:pt>
                <c:pt idx="14">
                  <c:v>-17.03</c:v>
                </c:pt>
                <c:pt idx="15">
                  <c:v>2.77</c:v>
                </c:pt>
                <c:pt idx="16">
                  <c:v>7.11</c:v>
                </c:pt>
                <c:pt idx="17">
                  <c:v>36.06</c:v>
                </c:pt>
                <c:pt idx="18">
                  <c:v>-18.07</c:v>
                </c:pt>
                <c:pt idx="19">
                  <c:v>1.02</c:v>
                </c:pt>
                <c:pt idx="20">
                  <c:v>28.02</c:v>
                </c:pt>
                <c:pt idx="21">
                  <c:v>-15.14</c:v>
                </c:pt>
                <c:pt idx="22">
                  <c:v>-16.04</c:v>
                </c:pt>
                <c:pt idx="23">
                  <c:v>27.41</c:v>
                </c:pt>
                <c:pt idx="24">
                  <c:v>7.97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'付加强-目标'!$E$33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'付加强-目标'!$E$34:$E$65</c:f>
              <c:numCache>
                <c:formatCode>0.00</c:formatCode>
                <c:ptCount val="32"/>
                <c:pt idx="0">
                  <c:v>33.54</c:v>
                </c:pt>
                <c:pt idx="1">
                  <c:v>39.54</c:v>
                </c:pt>
                <c:pt idx="2">
                  <c:v>39.54</c:v>
                </c:pt>
                <c:pt idx="3">
                  <c:v>52.82</c:v>
                </c:pt>
                <c:pt idx="4">
                  <c:v>46.98</c:v>
                </c:pt>
                <c:pt idx="5">
                  <c:v>48.04</c:v>
                </c:pt>
                <c:pt idx="6">
                  <c:v>24.63</c:v>
                </c:pt>
                <c:pt idx="7">
                  <c:v>3.56</c:v>
                </c:pt>
                <c:pt idx="8">
                  <c:v>2.31</c:v>
                </c:pt>
                <c:pt idx="9">
                  <c:v>4.26</c:v>
                </c:pt>
                <c:pt idx="10">
                  <c:v>15.5</c:v>
                </c:pt>
                <c:pt idx="11">
                  <c:v>11.62</c:v>
                </c:pt>
                <c:pt idx="12">
                  <c:v>21.94</c:v>
                </c:pt>
                <c:pt idx="13">
                  <c:v>41.79</c:v>
                </c:pt>
                <c:pt idx="14">
                  <c:v>24.76</c:v>
                </c:pt>
                <c:pt idx="15">
                  <c:v>27.53</c:v>
                </c:pt>
                <c:pt idx="16">
                  <c:v>34.64</c:v>
                </c:pt>
                <c:pt idx="17">
                  <c:v>70.7</c:v>
                </c:pt>
                <c:pt idx="18">
                  <c:v>52.63</c:v>
                </c:pt>
                <c:pt idx="19">
                  <c:v>53.64</c:v>
                </c:pt>
                <c:pt idx="20">
                  <c:v>81.67</c:v>
                </c:pt>
                <c:pt idx="21">
                  <c:v>66.53</c:v>
                </c:pt>
                <c:pt idx="22">
                  <c:v>50.49</c:v>
                </c:pt>
                <c:pt idx="23">
                  <c:v>77.89</c:v>
                </c:pt>
                <c:pt idx="24">
                  <c:v>85.87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57728"/>
        <c:axId val="192471808"/>
      </c:lineChart>
      <c:lineChart>
        <c:grouping val="standard"/>
        <c:varyColors val="0"/>
        <c:ser>
          <c:idx val="5"/>
          <c:order val="4"/>
          <c:tx>
            <c:strRef>
              <c:f>'付加强-目标'!$H$33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69339785293E-3"/>
                  <c:y val="-6.9823065092833817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'付加强-目标'!$H$34:$H$65</c:f>
              <c:numCache>
                <c:formatCode>0.00%</c:formatCode>
                <c:ptCount val="32"/>
                <c:pt idx="0">
                  <c:v>3.3500000000000002E-2</c:v>
                </c:pt>
                <c:pt idx="1">
                  <c:v>3.95E-2</c:v>
                </c:pt>
                <c:pt idx="2">
                  <c:v>3.95E-2</c:v>
                </c:pt>
                <c:pt idx="3">
                  <c:v>5.28E-2</c:v>
                </c:pt>
                <c:pt idx="4">
                  <c:v>4.7E-2</c:v>
                </c:pt>
                <c:pt idx="5">
                  <c:v>4.8000000000000001E-2</c:v>
                </c:pt>
                <c:pt idx="6">
                  <c:v>2.46E-2</c:v>
                </c:pt>
                <c:pt idx="7">
                  <c:v>3.5999999999999999E-3</c:v>
                </c:pt>
                <c:pt idx="8">
                  <c:v>2.3E-3</c:v>
                </c:pt>
                <c:pt idx="9">
                  <c:v>4.3E-3</c:v>
                </c:pt>
                <c:pt idx="10">
                  <c:v>1.55E-2</c:v>
                </c:pt>
                <c:pt idx="11">
                  <c:v>1.1599999999999999E-2</c:v>
                </c:pt>
                <c:pt idx="12">
                  <c:v>2.1899999999999999E-2</c:v>
                </c:pt>
                <c:pt idx="13">
                  <c:v>4.1799999999999997E-2</c:v>
                </c:pt>
                <c:pt idx="14">
                  <c:v>2.4799999999999999E-2</c:v>
                </c:pt>
                <c:pt idx="15">
                  <c:v>2.75E-2</c:v>
                </c:pt>
                <c:pt idx="16">
                  <c:v>3.4599999999999999E-2</c:v>
                </c:pt>
                <c:pt idx="17">
                  <c:v>7.0699999999999999E-2</c:v>
                </c:pt>
                <c:pt idx="18">
                  <c:v>5.2600000000000001E-2</c:v>
                </c:pt>
                <c:pt idx="19">
                  <c:v>5.3600000000000002E-2</c:v>
                </c:pt>
                <c:pt idx="20">
                  <c:v>8.1699999999999995E-2</c:v>
                </c:pt>
                <c:pt idx="21">
                  <c:v>6.6500000000000004E-2</c:v>
                </c:pt>
                <c:pt idx="22">
                  <c:v>5.0500000000000003E-2</c:v>
                </c:pt>
                <c:pt idx="23">
                  <c:v>7.7899999999999997E-2</c:v>
                </c:pt>
                <c:pt idx="24">
                  <c:v>8.5900000000000004E-2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'付加强-目标'!$X$33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'付加强-目标'!$M$33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'付加强-目标'!$F$33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'付加强-目标'!$F$34:$F$65</c:f>
              <c:numCache>
                <c:formatCode>0.00%</c:formatCode>
                <c:ptCount val="32"/>
                <c:pt idx="0">
                  <c:v>1E-4</c:v>
                </c:pt>
                <c:pt idx="1">
                  <c:v>5.7999999999999996E-3</c:v>
                </c:pt>
                <c:pt idx="2">
                  <c:v>0</c:v>
                </c:pt>
                <c:pt idx="3">
                  <c:v>1.26E-2</c:v>
                </c:pt>
                <c:pt idx="4">
                  <c:v>-5.5999999999999999E-3</c:v>
                </c:pt>
                <c:pt idx="5">
                  <c:v>1E-3</c:v>
                </c:pt>
                <c:pt idx="6">
                  <c:v>-2.29E-2</c:v>
                </c:pt>
                <c:pt idx="7">
                  <c:v>-2.1000000000000001E-2</c:v>
                </c:pt>
                <c:pt idx="8">
                  <c:v>-1.2999999999999999E-3</c:v>
                </c:pt>
                <c:pt idx="9">
                  <c:v>1.9E-3</c:v>
                </c:pt>
                <c:pt idx="10">
                  <c:v>1.11E-2</c:v>
                </c:pt>
                <c:pt idx="11">
                  <c:v>-3.8E-3</c:v>
                </c:pt>
                <c:pt idx="12">
                  <c:v>1.01E-2</c:v>
                </c:pt>
                <c:pt idx="13">
                  <c:v>1.9E-2</c:v>
                </c:pt>
                <c:pt idx="14">
                  <c:v>-1.66E-2</c:v>
                </c:pt>
                <c:pt idx="15">
                  <c:v>2.7000000000000001E-3</c:v>
                </c:pt>
                <c:pt idx="16">
                  <c:v>6.8999999999999999E-3</c:v>
                </c:pt>
                <c:pt idx="17">
                  <c:v>3.3700000000000001E-2</c:v>
                </c:pt>
                <c:pt idx="18">
                  <c:v>-1.72E-2</c:v>
                </c:pt>
                <c:pt idx="19">
                  <c:v>1E-3</c:v>
                </c:pt>
                <c:pt idx="20">
                  <c:v>2.5899999999999999E-2</c:v>
                </c:pt>
                <c:pt idx="21">
                  <c:v>-1.4200000000000001E-2</c:v>
                </c:pt>
                <c:pt idx="22">
                  <c:v>-1.5299999999999999E-2</c:v>
                </c:pt>
                <c:pt idx="23">
                  <c:v>2.5399999999999999E-2</c:v>
                </c:pt>
                <c:pt idx="24">
                  <c:v>7.3000000000000001E-3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4784"/>
        <c:axId val="192473728"/>
      </c:lineChart>
      <c:catAx>
        <c:axId val="19245772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2471808"/>
        <c:crosses val="autoZero"/>
        <c:auto val="0"/>
        <c:lblAlgn val="ctr"/>
        <c:lblOffset val="100"/>
        <c:noMultiLvlLbl val="0"/>
      </c:catAx>
      <c:valAx>
        <c:axId val="192471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2457728"/>
        <c:crosses val="autoZero"/>
        <c:crossBetween val="between"/>
      </c:valAx>
      <c:valAx>
        <c:axId val="1924737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2614784"/>
        <c:crosses val="max"/>
        <c:crossBetween val="between"/>
      </c:valAx>
      <c:catAx>
        <c:axId val="19261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24737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吴强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11560380306107"/>
          <c:y val="4.33484071371812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2868803532"/>
                  <c:y val="0.2538495990753449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5.1139999999999999</c:v>
                </c:pt>
                <c:pt idx="1">
                  <c:v>5.1450000000000005</c:v>
                </c:pt>
                <c:pt idx="2">
                  <c:v>5.1450000000000005</c:v>
                </c:pt>
                <c:pt idx="3">
                  <c:v>5.33</c:v>
                </c:pt>
                <c:pt idx="4">
                  <c:v>5.2750000000000004</c:v>
                </c:pt>
                <c:pt idx="5">
                  <c:v>18.78</c:v>
                </c:pt>
                <c:pt idx="6">
                  <c:v>19.733000000000001</c:v>
                </c:pt>
                <c:pt idx="7">
                  <c:v>19.45</c:v>
                </c:pt>
                <c:pt idx="8">
                  <c:v>19.946000000000002</c:v>
                </c:pt>
                <c:pt idx="9">
                  <c:v>19.844999999999999</c:v>
                </c:pt>
                <c:pt idx="10">
                  <c:v>24.913999999999998</c:v>
                </c:pt>
                <c:pt idx="11">
                  <c:v>25.337</c:v>
                </c:pt>
                <c:pt idx="12">
                  <c:v>25.469000000000001</c:v>
                </c:pt>
                <c:pt idx="13">
                  <c:v>25.190999999999999</c:v>
                </c:pt>
                <c:pt idx="14">
                  <c:v>29.7</c:v>
                </c:pt>
                <c:pt idx="15">
                  <c:v>29.160000000000004</c:v>
                </c:pt>
                <c:pt idx="16">
                  <c:v>28.943000000000001</c:v>
                </c:pt>
                <c:pt idx="17">
                  <c:v>28.972000000000001</c:v>
                </c:pt>
                <c:pt idx="18">
                  <c:v>38.927999999999997</c:v>
                </c:pt>
                <c:pt idx="19">
                  <c:v>38.625</c:v>
                </c:pt>
                <c:pt idx="20">
                  <c:v>39.541000000000004</c:v>
                </c:pt>
                <c:pt idx="21">
                  <c:v>39.429000000000002</c:v>
                </c:pt>
                <c:pt idx="22">
                  <c:v>39.804000000000002</c:v>
                </c:pt>
                <c:pt idx="23">
                  <c:v>40.743000000000002</c:v>
                </c:pt>
                <c:pt idx="24">
                  <c:v>40.838000000000001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5.1450000000000005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25.469000000000001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28.972000000000001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39.804000000000002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146240"/>
        <c:axId val="193156224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30.013999999999999</c:v>
                </c:pt>
                <c:pt idx="1">
                  <c:v>30.044999999999998</c:v>
                </c:pt>
                <c:pt idx="2">
                  <c:v>30.044999999999998</c:v>
                </c:pt>
                <c:pt idx="3">
                  <c:v>30.23</c:v>
                </c:pt>
                <c:pt idx="4">
                  <c:v>30.175000000000001</c:v>
                </c:pt>
                <c:pt idx="5">
                  <c:v>30.231000000000002</c:v>
                </c:pt>
                <c:pt idx="6">
                  <c:v>29.381</c:v>
                </c:pt>
                <c:pt idx="7">
                  <c:v>29.099</c:v>
                </c:pt>
                <c:pt idx="8">
                  <c:v>29.594000000000001</c:v>
                </c:pt>
                <c:pt idx="9">
                  <c:v>29.494</c:v>
                </c:pt>
                <c:pt idx="10">
                  <c:v>29.530999999999999</c:v>
                </c:pt>
                <c:pt idx="11">
                  <c:v>29.954000000000001</c:v>
                </c:pt>
                <c:pt idx="12">
                  <c:v>30.086000000000002</c:v>
                </c:pt>
                <c:pt idx="13">
                  <c:v>29.808</c:v>
                </c:pt>
                <c:pt idx="14">
                  <c:v>29.27</c:v>
                </c:pt>
                <c:pt idx="15">
                  <c:v>28.73</c:v>
                </c:pt>
                <c:pt idx="16">
                  <c:v>28.512999999999998</c:v>
                </c:pt>
                <c:pt idx="17">
                  <c:v>28.542000000000002</c:v>
                </c:pt>
                <c:pt idx="18">
                  <c:v>28.420999999999999</c:v>
                </c:pt>
                <c:pt idx="19">
                  <c:v>28.118000000000002</c:v>
                </c:pt>
                <c:pt idx="20">
                  <c:v>29.033999999999999</c:v>
                </c:pt>
                <c:pt idx="21">
                  <c:v>28.922000000000004</c:v>
                </c:pt>
                <c:pt idx="22">
                  <c:v>29.295999999999999</c:v>
                </c:pt>
                <c:pt idx="23">
                  <c:v>30.236000000000001</c:v>
                </c:pt>
                <c:pt idx="24">
                  <c:v>30.331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-3.710144250116307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吴强!$G$34:$G$65</c:f>
              <c:numCache>
                <c:formatCode>_(* #,##0.00_);_(* \(#,##0.00\);_(* "-"??_);_(@_)</c:formatCode>
                <c:ptCount val="32"/>
                <c:pt idx="0">
                  <c:v>0.64</c:v>
                </c:pt>
                <c:pt idx="1">
                  <c:v>0.31</c:v>
                </c:pt>
                <c:pt idx="2">
                  <c:v>0</c:v>
                </c:pt>
                <c:pt idx="3">
                  <c:v>1.85</c:v>
                </c:pt>
                <c:pt idx="4">
                  <c:v>-0.55000000000000004</c:v>
                </c:pt>
                <c:pt idx="5">
                  <c:v>0.56000000000000005</c:v>
                </c:pt>
                <c:pt idx="6">
                  <c:v>-8.5</c:v>
                </c:pt>
                <c:pt idx="7">
                  <c:v>-2.83</c:v>
                </c:pt>
                <c:pt idx="8">
                  <c:v>4.95</c:v>
                </c:pt>
                <c:pt idx="9">
                  <c:v>-1.01</c:v>
                </c:pt>
                <c:pt idx="10">
                  <c:v>0.37</c:v>
                </c:pt>
                <c:pt idx="11">
                  <c:v>4.24</c:v>
                </c:pt>
                <c:pt idx="12">
                  <c:v>1.32</c:v>
                </c:pt>
                <c:pt idx="13">
                  <c:v>-2.78</c:v>
                </c:pt>
                <c:pt idx="14">
                  <c:v>-5.38</c:v>
                </c:pt>
                <c:pt idx="15">
                  <c:v>-5.4</c:v>
                </c:pt>
                <c:pt idx="16">
                  <c:v>-2.17</c:v>
                </c:pt>
                <c:pt idx="17">
                  <c:v>0.28999999999999998</c:v>
                </c:pt>
                <c:pt idx="18">
                  <c:v>-1.22</c:v>
                </c:pt>
                <c:pt idx="19">
                  <c:v>-3.03</c:v>
                </c:pt>
                <c:pt idx="20">
                  <c:v>9.15</c:v>
                </c:pt>
                <c:pt idx="21">
                  <c:v>-1.1100000000000001</c:v>
                </c:pt>
                <c:pt idx="22">
                  <c:v>3.74</c:v>
                </c:pt>
                <c:pt idx="23">
                  <c:v>9.39</c:v>
                </c:pt>
                <c:pt idx="24">
                  <c:v>0.96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3762197875929921E-7"/>
                  <c:y val="4.197029348604151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吴强!$E$34:$E$65</c:f>
              <c:numCache>
                <c:formatCode>0.00</c:formatCode>
                <c:ptCount val="32"/>
                <c:pt idx="0">
                  <c:v>0.14000000000000001</c:v>
                </c:pt>
                <c:pt idx="1">
                  <c:v>0.45</c:v>
                </c:pt>
                <c:pt idx="2">
                  <c:v>0.45</c:v>
                </c:pt>
                <c:pt idx="3">
                  <c:v>2.2999999999999998</c:v>
                </c:pt>
                <c:pt idx="4">
                  <c:v>1.75</c:v>
                </c:pt>
                <c:pt idx="5">
                  <c:v>2.31</c:v>
                </c:pt>
                <c:pt idx="6">
                  <c:v>-6.19</c:v>
                </c:pt>
                <c:pt idx="7">
                  <c:v>-9.01</c:v>
                </c:pt>
                <c:pt idx="8">
                  <c:v>-4.0599999999999996</c:v>
                </c:pt>
                <c:pt idx="9">
                  <c:v>-5.0599999999999996</c:v>
                </c:pt>
                <c:pt idx="10">
                  <c:v>-4.6900000000000004</c:v>
                </c:pt>
                <c:pt idx="11">
                  <c:v>-0.46</c:v>
                </c:pt>
                <c:pt idx="12">
                  <c:v>0.86</c:v>
                </c:pt>
                <c:pt idx="13">
                  <c:v>-1.92</c:v>
                </c:pt>
                <c:pt idx="14">
                  <c:v>-7.3</c:v>
                </c:pt>
                <c:pt idx="15">
                  <c:v>-12.7</c:v>
                </c:pt>
                <c:pt idx="16">
                  <c:v>-14.87</c:v>
                </c:pt>
                <c:pt idx="17">
                  <c:v>-14.58</c:v>
                </c:pt>
                <c:pt idx="18">
                  <c:v>-15.79</c:v>
                </c:pt>
                <c:pt idx="19">
                  <c:v>-18.82</c:v>
                </c:pt>
                <c:pt idx="20">
                  <c:v>-9.66</c:v>
                </c:pt>
                <c:pt idx="21">
                  <c:v>-10.78</c:v>
                </c:pt>
                <c:pt idx="22">
                  <c:v>-7.04</c:v>
                </c:pt>
                <c:pt idx="23">
                  <c:v>2.36</c:v>
                </c:pt>
                <c:pt idx="24">
                  <c:v>3.31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6240"/>
        <c:axId val="193156224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8022032053732491E-3"/>
                  <c:y val="-2.636796110713433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吴强!$H$34:$H$65</c:f>
              <c:numCache>
                <c:formatCode>0.00%</c:formatCode>
                <c:ptCount val="32"/>
                <c:pt idx="0">
                  <c:v>5.0000000000000001E-4</c:v>
                </c:pt>
                <c:pt idx="1">
                  <c:v>1.5E-3</c:v>
                </c:pt>
                <c:pt idx="2">
                  <c:v>1.5E-3</c:v>
                </c:pt>
                <c:pt idx="3">
                  <c:v>7.7000000000000002E-3</c:v>
                </c:pt>
                <c:pt idx="4">
                  <c:v>5.7999999999999996E-3</c:v>
                </c:pt>
                <c:pt idx="5">
                  <c:v>7.7000000000000002E-3</c:v>
                </c:pt>
                <c:pt idx="6">
                  <c:v>-2.06E-2</c:v>
                </c:pt>
                <c:pt idx="7">
                  <c:v>-0.03</c:v>
                </c:pt>
                <c:pt idx="8">
                  <c:v>-1.35E-2</c:v>
                </c:pt>
                <c:pt idx="9">
                  <c:v>-1.6899999999999998E-2</c:v>
                </c:pt>
                <c:pt idx="10">
                  <c:v>-1.5599999999999999E-2</c:v>
                </c:pt>
                <c:pt idx="11">
                  <c:v>-1.5E-3</c:v>
                </c:pt>
                <c:pt idx="12">
                  <c:v>2.8999999999999998E-3</c:v>
                </c:pt>
                <c:pt idx="13">
                  <c:v>-6.4000000000000003E-3</c:v>
                </c:pt>
                <c:pt idx="14">
                  <c:v>-2.4299999999999999E-2</c:v>
                </c:pt>
                <c:pt idx="15">
                  <c:v>-4.2299999999999997E-2</c:v>
                </c:pt>
                <c:pt idx="16">
                  <c:v>-4.9599999999999998E-2</c:v>
                </c:pt>
                <c:pt idx="17">
                  <c:v>-4.8599999999999997E-2</c:v>
                </c:pt>
                <c:pt idx="18">
                  <c:v>-5.2600000000000001E-2</c:v>
                </c:pt>
                <c:pt idx="19">
                  <c:v>-6.2700000000000006E-2</c:v>
                </c:pt>
                <c:pt idx="20">
                  <c:v>-3.2199999999999999E-2</c:v>
                </c:pt>
                <c:pt idx="21">
                  <c:v>-3.5900000000000001E-2</c:v>
                </c:pt>
                <c:pt idx="22">
                  <c:v>-2.35E-2</c:v>
                </c:pt>
                <c:pt idx="23">
                  <c:v>7.9000000000000008E-3</c:v>
                </c:pt>
                <c:pt idx="24">
                  <c:v>1.0999999999999999E-2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3587756119647692E-3"/>
                  <c:y val="9.808965640658553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吴强!$F$34:$F$65</c:f>
              <c:numCache>
                <c:formatCode>0.00%</c:formatCode>
                <c:ptCount val="32"/>
                <c:pt idx="0">
                  <c:v>2.0999999999999999E-3</c:v>
                </c:pt>
                <c:pt idx="1">
                  <c:v>1E-3</c:v>
                </c:pt>
                <c:pt idx="2">
                  <c:v>0</c:v>
                </c:pt>
                <c:pt idx="3">
                  <c:v>6.1000000000000004E-3</c:v>
                </c:pt>
                <c:pt idx="4">
                  <c:v>-1.8E-3</c:v>
                </c:pt>
                <c:pt idx="5">
                  <c:v>1.9E-3</c:v>
                </c:pt>
                <c:pt idx="6">
                  <c:v>-2.8899999999999999E-2</c:v>
                </c:pt>
                <c:pt idx="7">
                  <c:v>-9.7000000000000003E-3</c:v>
                </c:pt>
                <c:pt idx="8">
                  <c:v>1.67E-2</c:v>
                </c:pt>
                <c:pt idx="9">
                  <c:v>-3.3999999999999998E-3</c:v>
                </c:pt>
                <c:pt idx="10">
                  <c:v>1.2999999999999999E-3</c:v>
                </c:pt>
                <c:pt idx="11">
                  <c:v>1.41E-2</c:v>
                </c:pt>
                <c:pt idx="12">
                  <c:v>4.4000000000000003E-3</c:v>
                </c:pt>
                <c:pt idx="13">
                  <c:v>-9.2999999999999992E-3</c:v>
                </c:pt>
                <c:pt idx="14">
                  <c:v>-1.84E-2</c:v>
                </c:pt>
                <c:pt idx="15">
                  <c:v>-1.8800000000000001E-2</c:v>
                </c:pt>
                <c:pt idx="16">
                  <c:v>-7.6E-3</c:v>
                </c:pt>
                <c:pt idx="17">
                  <c:v>1E-3</c:v>
                </c:pt>
                <c:pt idx="18">
                  <c:v>-4.3E-3</c:v>
                </c:pt>
                <c:pt idx="19">
                  <c:v>-1.0800000000000001E-2</c:v>
                </c:pt>
                <c:pt idx="20">
                  <c:v>3.15E-2</c:v>
                </c:pt>
                <c:pt idx="21">
                  <c:v>-3.8999999999999998E-3</c:v>
                </c:pt>
                <c:pt idx="22">
                  <c:v>1.2800000000000001E-2</c:v>
                </c:pt>
                <c:pt idx="23">
                  <c:v>3.1099999999999999E-2</c:v>
                </c:pt>
                <c:pt idx="24">
                  <c:v>3.0999999999999999E-3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2224"/>
        <c:axId val="193158144"/>
      </c:lineChart>
      <c:catAx>
        <c:axId val="19314624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3156224"/>
        <c:crosses val="autoZero"/>
        <c:auto val="0"/>
        <c:lblAlgn val="ctr"/>
        <c:lblOffset val="100"/>
        <c:noMultiLvlLbl val="0"/>
      </c:catAx>
      <c:valAx>
        <c:axId val="193156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3146240"/>
        <c:crosses val="autoZero"/>
        <c:crossBetween val="between"/>
      </c:valAx>
      <c:valAx>
        <c:axId val="1931581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3172224"/>
        <c:crosses val="max"/>
        <c:crossBetween val="between"/>
      </c:valAx>
      <c:catAx>
        <c:axId val="19317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1581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609984358"/>
                  <c:y val="-0.6400950103672239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短差合计!$U$34:$U$65</c:f>
              <c:numCache>
                <c:formatCode>_ * #,##0.0_ ;_ * \-#,##0.0_ ;_ * "-"??_ ;_ @_ </c:formatCode>
                <c:ptCount val="32"/>
                <c:pt idx="0">
                  <c:v>80.962999999999994</c:v>
                </c:pt>
                <c:pt idx="1">
                  <c:v>68.530999999999992</c:v>
                </c:pt>
                <c:pt idx="2">
                  <c:v>68.530999999999992</c:v>
                </c:pt>
                <c:pt idx="3">
                  <c:v>97.67</c:v>
                </c:pt>
                <c:pt idx="4">
                  <c:v>129.34899999999999</c:v>
                </c:pt>
                <c:pt idx="5">
                  <c:v>120.63</c:v>
                </c:pt>
                <c:pt idx="6">
                  <c:v>9.1440000000000001</c:v>
                </c:pt>
                <c:pt idx="7">
                  <c:v>-0.17699999999999999</c:v>
                </c:pt>
                <c:pt idx="8">
                  <c:v>-36.119</c:v>
                </c:pt>
                <c:pt idx="9">
                  <c:v>-30.242000000000001</c:v>
                </c:pt>
                <c:pt idx="10">
                  <c:v>-43.662999999999997</c:v>
                </c:pt>
                <c:pt idx="11">
                  <c:v>-42.364999999999995</c:v>
                </c:pt>
                <c:pt idx="12">
                  <c:v>-10.583</c:v>
                </c:pt>
                <c:pt idx="13">
                  <c:v>-40.674999999999997</c:v>
                </c:pt>
                <c:pt idx="14">
                  <c:v>-23.303999999999998</c:v>
                </c:pt>
                <c:pt idx="15">
                  <c:v>-22.256</c:v>
                </c:pt>
                <c:pt idx="16">
                  <c:v>-52.915999999999997</c:v>
                </c:pt>
                <c:pt idx="17">
                  <c:v>-46.138999999999996</c:v>
                </c:pt>
                <c:pt idx="18">
                  <c:v>-60.582000000000008</c:v>
                </c:pt>
                <c:pt idx="19">
                  <c:v>-59.719000000000008</c:v>
                </c:pt>
                <c:pt idx="20">
                  <c:v>-18.765000000000001</c:v>
                </c:pt>
                <c:pt idx="21">
                  <c:v>-11.16</c:v>
                </c:pt>
                <c:pt idx="22">
                  <c:v>-22.116999999999997</c:v>
                </c:pt>
                <c:pt idx="23">
                  <c:v>-29.716000000000001</c:v>
                </c:pt>
                <c:pt idx="24">
                  <c:v>-25.222000000000001</c:v>
                </c:pt>
              </c:numCache>
            </c:numRef>
          </c:val>
        </c:ser>
        <c:ser>
          <c:idx val="4"/>
          <c:order val="3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68.530999999999992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-0.17699999999999999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-10.583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-46.138999999999996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-22.116999999999997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2959232"/>
        <c:axId val="192960768"/>
      </c:barChart>
      <c:lineChart>
        <c:grouping val="standard"/>
        <c:varyColors val="0"/>
        <c:ser>
          <c:idx val="0"/>
          <c:order val="0"/>
          <c:tx>
            <c:strRef>
              <c:f>短差合计!$R$33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5.9901434879562612E-3"/>
                  <c:y val="-4.3809646228981629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短差合计!$R$34:$R$65</c:f>
              <c:numCache>
                <c:formatCode>_ * #,##0.0_ ;_ * \-#,##0.0_ ;_ * "-"??_ ;_ @_ </c:formatCode>
                <c:ptCount val="32"/>
                <c:pt idx="0">
                  <c:v>175.59200000000001</c:v>
                </c:pt>
                <c:pt idx="1">
                  <c:v>173.95</c:v>
                </c:pt>
                <c:pt idx="2">
                  <c:v>173.95</c:v>
                </c:pt>
                <c:pt idx="3">
                  <c:v>176.64100000000002</c:v>
                </c:pt>
                <c:pt idx="4">
                  <c:v>175.58099999999999</c:v>
                </c:pt>
                <c:pt idx="5">
                  <c:v>175.886</c:v>
                </c:pt>
                <c:pt idx="6">
                  <c:v>172.80799999999999</c:v>
                </c:pt>
                <c:pt idx="7">
                  <c:v>172.62700000000001</c:v>
                </c:pt>
                <c:pt idx="8">
                  <c:v>172.62899999999999</c:v>
                </c:pt>
                <c:pt idx="9">
                  <c:v>172.96600000000001</c:v>
                </c:pt>
                <c:pt idx="10">
                  <c:v>172.53699999999998</c:v>
                </c:pt>
                <c:pt idx="11">
                  <c:v>172.71600000000001</c:v>
                </c:pt>
                <c:pt idx="12">
                  <c:v>171.143</c:v>
                </c:pt>
                <c:pt idx="13">
                  <c:v>172.28199999999998</c:v>
                </c:pt>
                <c:pt idx="14">
                  <c:v>174.17400000000001</c:v>
                </c:pt>
                <c:pt idx="15">
                  <c:v>174.499</c:v>
                </c:pt>
                <c:pt idx="16">
                  <c:v>174.22200000000001</c:v>
                </c:pt>
                <c:pt idx="17">
                  <c:v>172.70400000000001</c:v>
                </c:pt>
                <c:pt idx="18">
                  <c:v>173.57</c:v>
                </c:pt>
                <c:pt idx="19">
                  <c:v>173.31199999999998</c:v>
                </c:pt>
                <c:pt idx="20">
                  <c:v>173.45</c:v>
                </c:pt>
                <c:pt idx="21">
                  <c:v>173.17500000000001</c:v>
                </c:pt>
                <c:pt idx="22">
                  <c:v>173.40600000000001</c:v>
                </c:pt>
                <c:pt idx="23">
                  <c:v>172.56800000000001</c:v>
                </c:pt>
                <c:pt idx="24">
                  <c:v>172.23699999999999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短差合计!$V$33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短差合计!$V$34:$V$65</c:f>
              <c:numCache>
                <c:formatCode>General</c:formatCode>
                <c:ptCount val="32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0.18318837234949267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短差合计!$B$34:$B$65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短差合计!$G$34:$G$65</c:f>
              <c:numCache>
                <c:formatCode>_(* #,##0.00_);_(* \(#,##0.00\);_(* "-"??_);_(@_)</c:formatCode>
                <c:ptCount val="32"/>
                <c:pt idx="0">
                  <c:v>5.23</c:v>
                </c:pt>
                <c:pt idx="1">
                  <c:v>-16.43</c:v>
                </c:pt>
                <c:pt idx="2">
                  <c:v>0</c:v>
                </c:pt>
                <c:pt idx="3">
                  <c:v>26.92</c:v>
                </c:pt>
                <c:pt idx="4">
                  <c:v>-10.61</c:v>
                </c:pt>
                <c:pt idx="5">
                  <c:v>3.05</c:v>
                </c:pt>
                <c:pt idx="6">
                  <c:v>-30.78</c:v>
                </c:pt>
                <c:pt idx="7">
                  <c:v>-1.82</c:v>
                </c:pt>
                <c:pt idx="8">
                  <c:v>0.02</c:v>
                </c:pt>
                <c:pt idx="9">
                  <c:v>3.37</c:v>
                </c:pt>
                <c:pt idx="10">
                  <c:v>-4.29</c:v>
                </c:pt>
                <c:pt idx="11">
                  <c:v>1.79</c:v>
                </c:pt>
                <c:pt idx="12">
                  <c:v>-15.73</c:v>
                </c:pt>
                <c:pt idx="13">
                  <c:v>11.39</c:v>
                </c:pt>
                <c:pt idx="14">
                  <c:v>18.920000000000002</c:v>
                </c:pt>
                <c:pt idx="15">
                  <c:v>3.26</c:v>
                </c:pt>
                <c:pt idx="16">
                  <c:v>-2.77</c:v>
                </c:pt>
                <c:pt idx="17">
                  <c:v>-15.18</c:v>
                </c:pt>
                <c:pt idx="18">
                  <c:v>8.66</c:v>
                </c:pt>
                <c:pt idx="19">
                  <c:v>-2.58</c:v>
                </c:pt>
                <c:pt idx="20">
                  <c:v>1.38</c:v>
                </c:pt>
                <c:pt idx="21">
                  <c:v>-2.75</c:v>
                </c:pt>
                <c:pt idx="22">
                  <c:v>2.3199999999999998</c:v>
                </c:pt>
                <c:pt idx="23">
                  <c:v>-8.3800000000000008</c:v>
                </c:pt>
                <c:pt idx="24">
                  <c:v>-3.3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-1.62023021883278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短差合计!$E$34:$E$65</c:f>
              <c:numCache>
                <c:formatCode>0.00</c:formatCode>
                <c:ptCount val="32"/>
                <c:pt idx="0">
                  <c:v>-2144.08</c:v>
                </c:pt>
                <c:pt idx="1">
                  <c:v>-2160.5</c:v>
                </c:pt>
                <c:pt idx="2">
                  <c:v>-2160.5</c:v>
                </c:pt>
                <c:pt idx="3">
                  <c:v>-2133.59</c:v>
                </c:pt>
                <c:pt idx="4">
                  <c:v>-2144.19</c:v>
                </c:pt>
                <c:pt idx="5">
                  <c:v>-2141.14</c:v>
                </c:pt>
                <c:pt idx="6">
                  <c:v>-2171.92</c:v>
                </c:pt>
                <c:pt idx="7">
                  <c:v>-2173.73</c:v>
                </c:pt>
                <c:pt idx="8">
                  <c:v>-2173.71</c:v>
                </c:pt>
                <c:pt idx="9">
                  <c:v>-2170.34</c:v>
                </c:pt>
                <c:pt idx="10">
                  <c:v>-2174.63</c:v>
                </c:pt>
                <c:pt idx="11">
                  <c:v>-2172.84</c:v>
                </c:pt>
                <c:pt idx="12">
                  <c:v>-2188.5700000000002</c:v>
                </c:pt>
                <c:pt idx="13">
                  <c:v>-2177.1799999999998</c:v>
                </c:pt>
                <c:pt idx="14">
                  <c:v>-2158.2600000000002</c:v>
                </c:pt>
                <c:pt idx="15">
                  <c:v>-2155.0100000000002</c:v>
                </c:pt>
                <c:pt idx="16">
                  <c:v>-2157.7800000000002</c:v>
                </c:pt>
                <c:pt idx="17">
                  <c:v>-2172.96</c:v>
                </c:pt>
                <c:pt idx="18">
                  <c:v>-2164.3000000000002</c:v>
                </c:pt>
                <c:pt idx="19">
                  <c:v>-2166.88</c:v>
                </c:pt>
                <c:pt idx="20">
                  <c:v>-2165.5</c:v>
                </c:pt>
                <c:pt idx="21">
                  <c:v>-2168.25</c:v>
                </c:pt>
                <c:pt idx="22">
                  <c:v>-2165.94</c:v>
                </c:pt>
                <c:pt idx="23">
                  <c:v>-2174.3200000000002</c:v>
                </c:pt>
                <c:pt idx="24">
                  <c:v>-2177.63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59232"/>
        <c:axId val="192960768"/>
      </c:lineChart>
      <c:lineChart>
        <c:grouping val="standard"/>
        <c:varyColors val="0"/>
        <c:ser>
          <c:idx val="5"/>
          <c:order val="4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0869561406904227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短差合计!$H$34:$H$65</c:f>
              <c:numCache>
                <c:formatCode>0.00%</c:formatCode>
                <c:ptCount val="32"/>
                <c:pt idx="0">
                  <c:v>-0.54976410256410257</c:v>
                </c:pt>
                <c:pt idx="1">
                  <c:v>-0.55397435897435898</c:v>
                </c:pt>
                <c:pt idx="2">
                  <c:v>-0.55397435897435898</c:v>
                </c:pt>
                <c:pt idx="3">
                  <c:v>-0.54707435897435897</c:v>
                </c:pt>
                <c:pt idx="4">
                  <c:v>-0.54979230769230769</c:v>
                </c:pt>
                <c:pt idx="5">
                  <c:v>-0.54901025641025636</c:v>
                </c:pt>
                <c:pt idx="6">
                  <c:v>-0.55690256410256411</c:v>
                </c:pt>
                <c:pt idx="7">
                  <c:v>-0.55736666666666668</c:v>
                </c:pt>
                <c:pt idx="8">
                  <c:v>-0.55736153846153846</c:v>
                </c:pt>
                <c:pt idx="9">
                  <c:v>-0.55649743589743594</c:v>
                </c:pt>
                <c:pt idx="10">
                  <c:v>-0.55759743589743593</c:v>
                </c:pt>
                <c:pt idx="11">
                  <c:v>-0.55713846153846158</c:v>
                </c:pt>
                <c:pt idx="12">
                  <c:v>-0.56117179487179492</c:v>
                </c:pt>
                <c:pt idx="13">
                  <c:v>-0.55825128205128205</c:v>
                </c:pt>
                <c:pt idx="14">
                  <c:v>-0.5534</c:v>
                </c:pt>
                <c:pt idx="15">
                  <c:v>-0.55256666666666676</c:v>
                </c:pt>
                <c:pt idx="16">
                  <c:v>-0.55327692307692311</c:v>
                </c:pt>
                <c:pt idx="17">
                  <c:v>-0.55716923076923075</c:v>
                </c:pt>
                <c:pt idx="18">
                  <c:v>-0.55494871794871803</c:v>
                </c:pt>
                <c:pt idx="19">
                  <c:v>-0.55561025641025641</c:v>
                </c:pt>
                <c:pt idx="20">
                  <c:v>-0.55525641025641026</c:v>
                </c:pt>
                <c:pt idx="21">
                  <c:v>-0.55596153846153851</c:v>
                </c:pt>
                <c:pt idx="22">
                  <c:v>-0.55536923076923084</c:v>
                </c:pt>
                <c:pt idx="23">
                  <c:v>-0.5575179487179488</c:v>
                </c:pt>
                <c:pt idx="24">
                  <c:v>-0.55836666666666668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1.35376444527865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短差合计!$F$34:$F$65</c:f>
              <c:numCache>
                <c:formatCode>0.00%</c:formatCode>
                <c:ptCount val="32"/>
                <c:pt idx="0">
                  <c:v>1.3410256410256412E-3</c:v>
                </c:pt>
                <c:pt idx="1">
                  <c:v>-4.2128205128205126E-3</c:v>
                </c:pt>
                <c:pt idx="2">
                  <c:v>0</c:v>
                </c:pt>
                <c:pt idx="3">
                  <c:v>6.902564102564103E-3</c:v>
                </c:pt>
                <c:pt idx="4">
                  <c:v>-2.7205128205128205E-3</c:v>
                </c:pt>
                <c:pt idx="5">
                  <c:v>7.8205128205128204E-4</c:v>
                </c:pt>
                <c:pt idx="6">
                  <c:v>-7.8923076923076933E-3</c:v>
                </c:pt>
                <c:pt idx="7">
                  <c:v>-4.6666666666666666E-4</c:v>
                </c:pt>
                <c:pt idx="8">
                  <c:v>5.1282051282051279E-6</c:v>
                </c:pt>
                <c:pt idx="9">
                  <c:v>8.6410256410256409E-4</c:v>
                </c:pt>
                <c:pt idx="10">
                  <c:v>-1.1000000000000001E-3</c:v>
                </c:pt>
                <c:pt idx="11">
                  <c:v>4.5897435897435899E-4</c:v>
                </c:pt>
                <c:pt idx="12">
                  <c:v>-4.0333333333333332E-3</c:v>
                </c:pt>
                <c:pt idx="13">
                  <c:v>2.9205128205128206E-3</c:v>
                </c:pt>
                <c:pt idx="14">
                  <c:v>4.8512820512820517E-3</c:v>
                </c:pt>
                <c:pt idx="15">
                  <c:v>8.3589743589743582E-4</c:v>
                </c:pt>
                <c:pt idx="16">
                  <c:v>-7.1025641025641026E-4</c:v>
                </c:pt>
                <c:pt idx="17">
                  <c:v>-3.8923076923076923E-3</c:v>
                </c:pt>
                <c:pt idx="18">
                  <c:v>2.2205128205128205E-3</c:v>
                </c:pt>
                <c:pt idx="19">
                  <c:v>-6.6153846153846156E-4</c:v>
                </c:pt>
                <c:pt idx="20">
                  <c:v>3.5384615384615381E-4</c:v>
                </c:pt>
                <c:pt idx="21">
                  <c:v>-7.0512820512820518E-4</c:v>
                </c:pt>
                <c:pt idx="22">
                  <c:v>5.9487179487179487E-4</c:v>
                </c:pt>
                <c:pt idx="23">
                  <c:v>-2.1487179487179489E-3</c:v>
                </c:pt>
                <c:pt idx="24">
                  <c:v>-8.4615384615384609E-4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89056"/>
        <c:axId val="192987520"/>
      </c:lineChart>
      <c:catAx>
        <c:axId val="1929592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2960768"/>
        <c:crosses val="autoZero"/>
        <c:auto val="0"/>
        <c:lblAlgn val="ctr"/>
        <c:lblOffset val="100"/>
        <c:noMultiLvlLbl val="0"/>
      </c:catAx>
      <c:valAx>
        <c:axId val="19296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2959232"/>
        <c:crosses val="autoZero"/>
        <c:crossBetween val="between"/>
      </c:valAx>
      <c:valAx>
        <c:axId val="1929875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2989056"/>
        <c:crosses val="max"/>
        <c:crossBetween val="between"/>
      </c:valAx>
      <c:catAx>
        <c:axId val="19298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75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潘佳欢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潘佳欢!$U$33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-7.0000000000000007E-2</c:v>
                </c:pt>
                <c:pt idx="6">
                  <c:v>-0.14000000000000001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12.27</c:v>
                </c:pt>
                <c:pt idx="12">
                  <c:v>0</c:v>
                </c:pt>
                <c:pt idx="13">
                  <c:v>-101.3</c:v>
                </c:pt>
                <c:pt idx="14">
                  <c:v>7.0000000000000007E-2</c:v>
                </c:pt>
                <c:pt idx="15">
                  <c:v>0.57999999999999996</c:v>
                </c:pt>
                <c:pt idx="16">
                  <c:v>0</c:v>
                </c:pt>
                <c:pt idx="17">
                  <c:v>82.93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-82.92</c:v>
                </c:pt>
                <c:pt idx="23">
                  <c:v>-154.69</c:v>
                </c:pt>
                <c:pt idx="24">
                  <c:v>-154.69</c:v>
                </c:pt>
              </c:numCache>
            </c:numRef>
          </c:val>
        </c:ser>
        <c:ser>
          <c:idx val="4"/>
          <c:order val="3"/>
          <c:tx>
            <c:strRef>
              <c:f>潘佳欢!$Q$33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82.93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-82.92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3484672"/>
        <c:axId val="193486208"/>
      </c:barChart>
      <c:lineChart>
        <c:grouping val="standard"/>
        <c:varyColors val="0"/>
        <c:ser>
          <c:idx val="0"/>
          <c:order val="0"/>
          <c:tx>
            <c:strRef>
              <c:f>潘佳欢!$R$33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2.9972516061754907E-3"/>
                  <c:y val="-4.3809646228981629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潘佳欢!$R$34:$R$65</c:f>
              <c:numCache>
                <c:formatCode>_ * #,##0.0_ ;_ * \-#,##0.0_ ;_ * "-"??_ ;_ @_ </c:formatCode>
                <c:ptCount val="32"/>
                <c:pt idx="0">
                  <c:v>-50.32</c:v>
                </c:pt>
                <c:pt idx="1">
                  <c:v>-50.1</c:v>
                </c:pt>
                <c:pt idx="2">
                  <c:v>-50.1</c:v>
                </c:pt>
                <c:pt idx="3">
                  <c:v>-49.86</c:v>
                </c:pt>
                <c:pt idx="4">
                  <c:v>-49.55</c:v>
                </c:pt>
                <c:pt idx="5">
                  <c:v>-48.59</c:v>
                </c:pt>
                <c:pt idx="6">
                  <c:v>-44.88</c:v>
                </c:pt>
                <c:pt idx="7">
                  <c:v>-45.21</c:v>
                </c:pt>
                <c:pt idx="8">
                  <c:v>-43.61</c:v>
                </c:pt>
                <c:pt idx="9">
                  <c:v>-43.61</c:v>
                </c:pt>
                <c:pt idx="10">
                  <c:v>-43.61</c:v>
                </c:pt>
                <c:pt idx="11">
                  <c:v>-42.64</c:v>
                </c:pt>
                <c:pt idx="12">
                  <c:v>-42.35</c:v>
                </c:pt>
                <c:pt idx="13">
                  <c:v>-42.54</c:v>
                </c:pt>
                <c:pt idx="14">
                  <c:v>-38.950000000000003</c:v>
                </c:pt>
                <c:pt idx="15">
                  <c:v>-36.56</c:v>
                </c:pt>
                <c:pt idx="16">
                  <c:v>-36.9</c:v>
                </c:pt>
                <c:pt idx="17">
                  <c:v>-37.69</c:v>
                </c:pt>
                <c:pt idx="18">
                  <c:v>-38.090000000000003</c:v>
                </c:pt>
                <c:pt idx="19">
                  <c:v>-36.26</c:v>
                </c:pt>
                <c:pt idx="20">
                  <c:v>-33.79</c:v>
                </c:pt>
                <c:pt idx="21">
                  <c:v>-33.79</c:v>
                </c:pt>
                <c:pt idx="22">
                  <c:v>-32.770000000000003</c:v>
                </c:pt>
                <c:pt idx="23">
                  <c:v>-37.950000000000003</c:v>
                </c:pt>
                <c:pt idx="24">
                  <c:v>-37.950000000000003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潘佳欢!$V$33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潘佳欢!$G$33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潘佳欢!$B$34:$B$65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潘佳欢!$G$34:$G$65</c:f>
              <c:numCache>
                <c:formatCode>_(* #,##0.00_);_(* \(#,##0.00\);_(* "-"??_);_(@_)</c:formatCode>
                <c:ptCount val="32"/>
                <c:pt idx="0">
                  <c:v>0.52</c:v>
                </c:pt>
                <c:pt idx="1">
                  <c:v>0.21</c:v>
                </c:pt>
                <c:pt idx="2">
                  <c:v>0</c:v>
                </c:pt>
                <c:pt idx="3">
                  <c:v>0.25</c:v>
                </c:pt>
                <c:pt idx="4">
                  <c:v>0.3</c:v>
                </c:pt>
                <c:pt idx="5">
                  <c:v>0.96</c:v>
                </c:pt>
                <c:pt idx="6">
                  <c:v>3.71</c:v>
                </c:pt>
                <c:pt idx="7">
                  <c:v>-0.33</c:v>
                </c:pt>
                <c:pt idx="8">
                  <c:v>1.6</c:v>
                </c:pt>
                <c:pt idx="9">
                  <c:v>0</c:v>
                </c:pt>
                <c:pt idx="10">
                  <c:v>0</c:v>
                </c:pt>
                <c:pt idx="11">
                  <c:v>0.97</c:v>
                </c:pt>
                <c:pt idx="12">
                  <c:v>0.28999999999999998</c:v>
                </c:pt>
                <c:pt idx="13">
                  <c:v>-0.19</c:v>
                </c:pt>
                <c:pt idx="14">
                  <c:v>3.59</c:v>
                </c:pt>
                <c:pt idx="15">
                  <c:v>2.39</c:v>
                </c:pt>
                <c:pt idx="16">
                  <c:v>-0.34</c:v>
                </c:pt>
                <c:pt idx="17">
                  <c:v>-0.79</c:v>
                </c:pt>
                <c:pt idx="18">
                  <c:v>-0.4</c:v>
                </c:pt>
                <c:pt idx="19">
                  <c:v>1.84</c:v>
                </c:pt>
                <c:pt idx="20">
                  <c:v>2.4700000000000002</c:v>
                </c:pt>
                <c:pt idx="21">
                  <c:v>0</c:v>
                </c:pt>
                <c:pt idx="22">
                  <c:v>12.77</c:v>
                </c:pt>
                <c:pt idx="23">
                  <c:v>-5.19</c:v>
                </c:pt>
                <c:pt idx="24">
                  <c:v>-3.32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潘佳欢!$E$33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潘佳欢!$E$34:$E$65</c:f>
              <c:numCache>
                <c:formatCode>0.00</c:formatCode>
                <c:ptCount val="32"/>
                <c:pt idx="0">
                  <c:v>-150.32</c:v>
                </c:pt>
                <c:pt idx="1">
                  <c:v>-150.1</c:v>
                </c:pt>
                <c:pt idx="2">
                  <c:v>-150.1</c:v>
                </c:pt>
                <c:pt idx="3">
                  <c:v>-149.86000000000001</c:v>
                </c:pt>
                <c:pt idx="4">
                  <c:v>-149.55000000000001</c:v>
                </c:pt>
                <c:pt idx="5">
                  <c:v>-148.59</c:v>
                </c:pt>
                <c:pt idx="6">
                  <c:v>-144.88</c:v>
                </c:pt>
                <c:pt idx="7">
                  <c:v>-145.21</c:v>
                </c:pt>
                <c:pt idx="8">
                  <c:v>-143.61000000000001</c:v>
                </c:pt>
                <c:pt idx="9">
                  <c:v>-143.61000000000001</c:v>
                </c:pt>
                <c:pt idx="10">
                  <c:v>-143.61000000000001</c:v>
                </c:pt>
                <c:pt idx="11">
                  <c:v>-142.63999999999999</c:v>
                </c:pt>
                <c:pt idx="12">
                  <c:v>-142.35</c:v>
                </c:pt>
                <c:pt idx="13">
                  <c:v>-142.54</c:v>
                </c:pt>
                <c:pt idx="14">
                  <c:v>-138.94999999999999</c:v>
                </c:pt>
                <c:pt idx="15">
                  <c:v>-136.56</c:v>
                </c:pt>
                <c:pt idx="16">
                  <c:v>-136.9</c:v>
                </c:pt>
                <c:pt idx="17">
                  <c:v>-137.69</c:v>
                </c:pt>
                <c:pt idx="18">
                  <c:v>-138.09</c:v>
                </c:pt>
                <c:pt idx="19">
                  <c:v>-136.26</c:v>
                </c:pt>
                <c:pt idx="20">
                  <c:v>-133.79</c:v>
                </c:pt>
                <c:pt idx="21">
                  <c:v>-133.79</c:v>
                </c:pt>
                <c:pt idx="22">
                  <c:v>-121.02</c:v>
                </c:pt>
                <c:pt idx="23">
                  <c:v>-126.21</c:v>
                </c:pt>
                <c:pt idx="24">
                  <c:v>-129.53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4672"/>
        <c:axId val="193486208"/>
      </c:lineChart>
      <c:lineChart>
        <c:grouping val="standard"/>
        <c:varyColors val="0"/>
        <c:ser>
          <c:idx val="5"/>
          <c:order val="4"/>
          <c:tx>
            <c:strRef>
              <c:f>潘佳欢!$H$33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623188109425884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潘佳欢!$H$34:$H$65</c:f>
              <c:numCache>
                <c:formatCode>0.00%</c:formatCode>
                <c:ptCount val="32"/>
                <c:pt idx="0">
                  <c:v>-0.50106666666666666</c:v>
                </c:pt>
                <c:pt idx="1">
                  <c:v>-0.5003333333333333</c:v>
                </c:pt>
                <c:pt idx="2">
                  <c:v>-0.5003333333333333</c:v>
                </c:pt>
                <c:pt idx="3">
                  <c:v>-0.49953333333333338</c:v>
                </c:pt>
                <c:pt idx="4">
                  <c:v>-0.49850000000000005</c:v>
                </c:pt>
                <c:pt idx="5">
                  <c:v>-0.49530000000000002</c:v>
                </c:pt>
                <c:pt idx="6">
                  <c:v>-0.48293333333333333</c:v>
                </c:pt>
                <c:pt idx="7">
                  <c:v>-0.48403333333333337</c:v>
                </c:pt>
                <c:pt idx="8">
                  <c:v>-0.47870000000000007</c:v>
                </c:pt>
                <c:pt idx="9">
                  <c:v>-0.47870000000000007</c:v>
                </c:pt>
                <c:pt idx="10">
                  <c:v>-0.47870000000000007</c:v>
                </c:pt>
                <c:pt idx="11">
                  <c:v>-0.47546666666666665</c:v>
                </c:pt>
                <c:pt idx="12">
                  <c:v>-0.47449999999999998</c:v>
                </c:pt>
                <c:pt idx="13">
                  <c:v>-0.4751333333333333</c:v>
                </c:pt>
                <c:pt idx="14">
                  <c:v>-0.46316666666666662</c:v>
                </c:pt>
                <c:pt idx="15">
                  <c:v>-0.45519999999999999</c:v>
                </c:pt>
                <c:pt idx="16">
                  <c:v>-0.45633333333333337</c:v>
                </c:pt>
                <c:pt idx="17">
                  <c:v>-0.45896666666666663</c:v>
                </c:pt>
                <c:pt idx="18">
                  <c:v>-0.46029999999999999</c:v>
                </c:pt>
                <c:pt idx="19">
                  <c:v>-0.45419999999999999</c:v>
                </c:pt>
                <c:pt idx="20">
                  <c:v>-0.44596666666666662</c:v>
                </c:pt>
                <c:pt idx="21">
                  <c:v>-0.44596666666666662</c:v>
                </c:pt>
                <c:pt idx="22">
                  <c:v>-0.40339999999999998</c:v>
                </c:pt>
                <c:pt idx="23">
                  <c:v>-0.42069999999999996</c:v>
                </c:pt>
                <c:pt idx="24">
                  <c:v>-0.43176666666666669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潘佳欢!$X$33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潘佳欢!$M$33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潘佳欢!$F$33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潘佳欢!$F$34:$F$65</c:f>
              <c:numCache>
                <c:formatCode>0.00%</c:formatCode>
                <c:ptCount val="32"/>
                <c:pt idx="0">
                  <c:v>1.7333333333333335E-3</c:v>
                </c:pt>
                <c:pt idx="1">
                  <c:v>6.9999999999999999E-4</c:v>
                </c:pt>
                <c:pt idx="2">
                  <c:v>0</c:v>
                </c:pt>
                <c:pt idx="3">
                  <c:v>8.3333333333333339E-4</c:v>
                </c:pt>
                <c:pt idx="4">
                  <c:v>1E-3</c:v>
                </c:pt>
                <c:pt idx="5">
                  <c:v>3.1999999999999997E-3</c:v>
                </c:pt>
                <c:pt idx="6">
                  <c:v>1.2366666666666666E-2</c:v>
                </c:pt>
                <c:pt idx="7">
                  <c:v>-1.1000000000000001E-3</c:v>
                </c:pt>
                <c:pt idx="8">
                  <c:v>5.333333333333334E-3</c:v>
                </c:pt>
                <c:pt idx="9">
                  <c:v>0</c:v>
                </c:pt>
                <c:pt idx="10">
                  <c:v>0</c:v>
                </c:pt>
                <c:pt idx="11">
                  <c:v>3.2333333333333333E-3</c:v>
                </c:pt>
                <c:pt idx="12">
                  <c:v>9.6666666666666656E-4</c:v>
                </c:pt>
                <c:pt idx="13">
                  <c:v>-6.333333333333333E-4</c:v>
                </c:pt>
                <c:pt idx="14">
                  <c:v>1.1966666666666665E-2</c:v>
                </c:pt>
                <c:pt idx="15">
                  <c:v>7.966666666666667E-3</c:v>
                </c:pt>
                <c:pt idx="16">
                  <c:v>-1.1333333333333334E-3</c:v>
                </c:pt>
                <c:pt idx="17">
                  <c:v>-2.6333333333333334E-3</c:v>
                </c:pt>
                <c:pt idx="18">
                  <c:v>-1.3333333333333335E-3</c:v>
                </c:pt>
                <c:pt idx="19">
                  <c:v>6.1333333333333335E-3</c:v>
                </c:pt>
                <c:pt idx="20">
                  <c:v>8.2333333333333338E-3</c:v>
                </c:pt>
                <c:pt idx="21">
                  <c:v>0</c:v>
                </c:pt>
                <c:pt idx="22">
                  <c:v>4.2566666666666662E-2</c:v>
                </c:pt>
                <c:pt idx="23">
                  <c:v>-1.7300000000000003E-2</c:v>
                </c:pt>
                <c:pt idx="24">
                  <c:v>-1.1066666666666666E-2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18592"/>
        <c:axId val="193517056"/>
      </c:lineChart>
      <c:catAx>
        <c:axId val="1934846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3486208"/>
        <c:crosses val="autoZero"/>
        <c:auto val="0"/>
        <c:lblAlgn val="ctr"/>
        <c:lblOffset val="100"/>
        <c:noMultiLvlLbl val="0"/>
      </c:catAx>
      <c:valAx>
        <c:axId val="193486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3484672"/>
        <c:crosses val="autoZero"/>
        <c:crossBetween val="between"/>
      </c:valAx>
      <c:valAx>
        <c:axId val="1935170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3518592"/>
        <c:crosses val="max"/>
        <c:crossBetween val="between"/>
      </c:valAx>
      <c:catAx>
        <c:axId val="193518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935170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檀显峰收益合计表（近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</c:v>
                </c:pt>
                <c:pt idx="7">
                  <c:v>-0.28999999999999998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-0.03</c:v>
                </c:pt>
                <c:pt idx="14">
                  <c:v>-0.03</c:v>
                </c:pt>
                <c:pt idx="15">
                  <c:v>-0.09</c:v>
                </c:pt>
                <c:pt idx="16">
                  <c:v>-0.09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78.7</c:v>
                </c:pt>
                <c:pt idx="22">
                  <c:v>51.52</c:v>
                </c:pt>
                <c:pt idx="23">
                  <c:v>53.16</c:v>
                </c:pt>
                <c:pt idx="24">
                  <c:v>171.59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-0.28999999999999998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3985536"/>
        <c:axId val="194061056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172.55</c:v>
                </c:pt>
                <c:pt idx="1">
                  <c:v>172.57</c:v>
                </c:pt>
                <c:pt idx="2">
                  <c:v>172.57</c:v>
                </c:pt>
                <c:pt idx="3">
                  <c:v>172.55</c:v>
                </c:pt>
                <c:pt idx="4">
                  <c:v>172.1</c:v>
                </c:pt>
                <c:pt idx="5">
                  <c:v>171.92</c:v>
                </c:pt>
                <c:pt idx="6">
                  <c:v>171.74</c:v>
                </c:pt>
                <c:pt idx="7">
                  <c:v>171.1</c:v>
                </c:pt>
                <c:pt idx="8">
                  <c:v>171.1</c:v>
                </c:pt>
                <c:pt idx="9">
                  <c:v>171.1</c:v>
                </c:pt>
                <c:pt idx="10">
                  <c:v>171.56</c:v>
                </c:pt>
                <c:pt idx="11">
                  <c:v>171.56</c:v>
                </c:pt>
                <c:pt idx="12">
                  <c:v>172.23</c:v>
                </c:pt>
                <c:pt idx="13">
                  <c:v>173.52</c:v>
                </c:pt>
                <c:pt idx="14">
                  <c:v>174.08</c:v>
                </c:pt>
                <c:pt idx="15">
                  <c:v>174.32</c:v>
                </c:pt>
                <c:pt idx="16">
                  <c:v>174.43</c:v>
                </c:pt>
                <c:pt idx="17">
                  <c:v>174.43</c:v>
                </c:pt>
                <c:pt idx="18">
                  <c:v>174.66</c:v>
                </c:pt>
                <c:pt idx="19">
                  <c:v>174.76</c:v>
                </c:pt>
                <c:pt idx="20">
                  <c:v>174.76</c:v>
                </c:pt>
                <c:pt idx="21">
                  <c:v>174.86</c:v>
                </c:pt>
                <c:pt idx="22">
                  <c:v>174.86</c:v>
                </c:pt>
                <c:pt idx="23">
                  <c:v>176.92</c:v>
                </c:pt>
                <c:pt idx="24">
                  <c:v>175.62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  <c:pt idx="0">
                  <c:v>0.17</c:v>
                </c:pt>
                <c:pt idx="1">
                  <c:v>0.02</c:v>
                </c:pt>
                <c:pt idx="2">
                  <c:v>0</c:v>
                </c:pt>
                <c:pt idx="3">
                  <c:v>-0.02</c:v>
                </c:pt>
                <c:pt idx="4">
                  <c:v>-0.45</c:v>
                </c:pt>
                <c:pt idx="5">
                  <c:v>-0.18</c:v>
                </c:pt>
                <c:pt idx="6">
                  <c:v>-0.18</c:v>
                </c:pt>
                <c:pt idx="7">
                  <c:v>-0.63</c:v>
                </c:pt>
                <c:pt idx="8">
                  <c:v>0</c:v>
                </c:pt>
                <c:pt idx="9">
                  <c:v>0</c:v>
                </c:pt>
                <c:pt idx="10">
                  <c:v>0.46</c:v>
                </c:pt>
                <c:pt idx="11">
                  <c:v>0</c:v>
                </c:pt>
                <c:pt idx="12">
                  <c:v>0.66</c:v>
                </c:pt>
                <c:pt idx="13">
                  <c:v>1.29</c:v>
                </c:pt>
                <c:pt idx="14">
                  <c:v>0.56999999999999995</c:v>
                </c:pt>
                <c:pt idx="15">
                  <c:v>0.24</c:v>
                </c:pt>
                <c:pt idx="16">
                  <c:v>0.12</c:v>
                </c:pt>
                <c:pt idx="17">
                  <c:v>0</c:v>
                </c:pt>
                <c:pt idx="18">
                  <c:v>0.22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2.06</c:v>
                </c:pt>
                <c:pt idx="24">
                  <c:v>-1.3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-127.45</c:v>
                </c:pt>
                <c:pt idx="1">
                  <c:v>-127.43</c:v>
                </c:pt>
                <c:pt idx="2">
                  <c:v>-127.43</c:v>
                </c:pt>
                <c:pt idx="3">
                  <c:v>-127.45</c:v>
                </c:pt>
                <c:pt idx="4">
                  <c:v>-127.9</c:v>
                </c:pt>
                <c:pt idx="5">
                  <c:v>-128.08000000000001</c:v>
                </c:pt>
                <c:pt idx="6">
                  <c:v>-128.26</c:v>
                </c:pt>
                <c:pt idx="7">
                  <c:v>-128.9</c:v>
                </c:pt>
                <c:pt idx="8">
                  <c:v>-128.9</c:v>
                </c:pt>
                <c:pt idx="9">
                  <c:v>-128.9</c:v>
                </c:pt>
                <c:pt idx="10">
                  <c:v>-128.44</c:v>
                </c:pt>
                <c:pt idx="11">
                  <c:v>-128.44</c:v>
                </c:pt>
                <c:pt idx="12">
                  <c:v>-127.77</c:v>
                </c:pt>
                <c:pt idx="13">
                  <c:v>-126.48</c:v>
                </c:pt>
                <c:pt idx="14">
                  <c:v>-125.92</c:v>
                </c:pt>
                <c:pt idx="15">
                  <c:v>-125.68</c:v>
                </c:pt>
                <c:pt idx="16">
                  <c:v>-125.57</c:v>
                </c:pt>
                <c:pt idx="17">
                  <c:v>-125.57</c:v>
                </c:pt>
                <c:pt idx="18">
                  <c:v>-125.34</c:v>
                </c:pt>
                <c:pt idx="19">
                  <c:v>-125.24</c:v>
                </c:pt>
                <c:pt idx="20">
                  <c:v>-125.24</c:v>
                </c:pt>
                <c:pt idx="21">
                  <c:v>-125.14</c:v>
                </c:pt>
                <c:pt idx="22">
                  <c:v>-125.14</c:v>
                </c:pt>
                <c:pt idx="23">
                  <c:v>-123.08</c:v>
                </c:pt>
                <c:pt idx="24">
                  <c:v>-124.38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85536"/>
        <c:axId val="194061056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4.1739122813808455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-0.42480000000000001</c:v>
                </c:pt>
                <c:pt idx="1">
                  <c:v>-0.42480000000000001</c:v>
                </c:pt>
                <c:pt idx="2">
                  <c:v>-0.42480000000000001</c:v>
                </c:pt>
                <c:pt idx="3">
                  <c:v>-0.42480000000000001</c:v>
                </c:pt>
                <c:pt idx="4">
                  <c:v>-0.42630000000000001</c:v>
                </c:pt>
                <c:pt idx="5">
                  <c:v>-0.4269</c:v>
                </c:pt>
                <c:pt idx="6">
                  <c:v>-0.42749999999999999</c:v>
                </c:pt>
                <c:pt idx="7">
                  <c:v>-0.42970000000000003</c:v>
                </c:pt>
                <c:pt idx="8">
                  <c:v>-0.42970000000000003</c:v>
                </c:pt>
                <c:pt idx="9">
                  <c:v>-0.42970000000000003</c:v>
                </c:pt>
                <c:pt idx="10">
                  <c:v>-0.42809999999999998</c:v>
                </c:pt>
                <c:pt idx="11">
                  <c:v>-0.42809999999999998</c:v>
                </c:pt>
                <c:pt idx="12">
                  <c:v>-0.4259</c:v>
                </c:pt>
                <c:pt idx="13">
                  <c:v>-0.42159999999999997</c:v>
                </c:pt>
                <c:pt idx="14">
                  <c:v>-0.41970000000000002</c:v>
                </c:pt>
                <c:pt idx="15">
                  <c:v>-0.41889999999999999</c:v>
                </c:pt>
                <c:pt idx="16">
                  <c:v>-0.41860000000000003</c:v>
                </c:pt>
                <c:pt idx="17">
                  <c:v>-0.41860000000000003</c:v>
                </c:pt>
                <c:pt idx="18">
                  <c:v>-0.4178</c:v>
                </c:pt>
                <c:pt idx="19">
                  <c:v>-0.41749999999999998</c:v>
                </c:pt>
                <c:pt idx="20">
                  <c:v>-0.41749999999999998</c:v>
                </c:pt>
                <c:pt idx="21">
                  <c:v>-0.41710000000000003</c:v>
                </c:pt>
                <c:pt idx="22">
                  <c:v>-0.41710000000000003</c:v>
                </c:pt>
                <c:pt idx="23">
                  <c:v>-0.4103</c:v>
                </c:pt>
                <c:pt idx="24">
                  <c:v>-0.41460000000000002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5.6666666666666671E-4</c:v>
                </c:pt>
                <c:pt idx="1">
                  <c:v>6.666666666666667E-5</c:v>
                </c:pt>
                <c:pt idx="2">
                  <c:v>0</c:v>
                </c:pt>
                <c:pt idx="3">
                  <c:v>-6.666666666666667E-5</c:v>
                </c:pt>
                <c:pt idx="4">
                  <c:v>-1.5E-3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-2.0999999999999999E-3</c:v>
                </c:pt>
                <c:pt idx="8">
                  <c:v>0</c:v>
                </c:pt>
                <c:pt idx="9">
                  <c:v>0</c:v>
                </c:pt>
                <c:pt idx="10">
                  <c:v>1.5333333333333334E-3</c:v>
                </c:pt>
                <c:pt idx="11">
                  <c:v>0</c:v>
                </c:pt>
                <c:pt idx="12">
                  <c:v>2.2000000000000001E-3</c:v>
                </c:pt>
                <c:pt idx="13">
                  <c:v>4.3E-3</c:v>
                </c:pt>
                <c:pt idx="14">
                  <c:v>1.8999999999999998E-3</c:v>
                </c:pt>
                <c:pt idx="15">
                  <c:v>7.9999999999999993E-4</c:v>
                </c:pt>
                <c:pt idx="16">
                  <c:v>3.9999999999999996E-4</c:v>
                </c:pt>
                <c:pt idx="17">
                  <c:v>0</c:v>
                </c:pt>
                <c:pt idx="18">
                  <c:v>7.3333333333333334E-4</c:v>
                </c:pt>
                <c:pt idx="19">
                  <c:v>3.3333333333333338E-4</c:v>
                </c:pt>
                <c:pt idx="20">
                  <c:v>0</c:v>
                </c:pt>
                <c:pt idx="21">
                  <c:v>3.3333333333333338E-4</c:v>
                </c:pt>
                <c:pt idx="22">
                  <c:v>0</c:v>
                </c:pt>
                <c:pt idx="23">
                  <c:v>6.8666666666666668E-3</c:v>
                </c:pt>
                <c:pt idx="24">
                  <c:v>-4.3333333333333331E-3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72960"/>
        <c:axId val="194062976"/>
      </c:lineChart>
      <c:catAx>
        <c:axId val="1939855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4061056"/>
        <c:crosses val="autoZero"/>
        <c:auto val="0"/>
        <c:lblAlgn val="ctr"/>
        <c:lblOffset val="100"/>
        <c:noMultiLvlLbl val="0"/>
      </c:catAx>
      <c:valAx>
        <c:axId val="194061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3985536"/>
        <c:crosses val="autoZero"/>
        <c:crossBetween val="between"/>
      </c:valAx>
      <c:valAx>
        <c:axId val="194062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4072960"/>
        <c:crosses val="max"/>
        <c:crossBetween val="between"/>
      </c:valAx>
      <c:catAx>
        <c:axId val="19407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94062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809.56</c:v>
                </c:pt>
                <c:pt idx="1">
                  <c:v>685.22</c:v>
                </c:pt>
                <c:pt idx="2">
                  <c:v>685.22</c:v>
                </c:pt>
                <c:pt idx="3">
                  <c:v>975.88</c:v>
                </c:pt>
                <c:pt idx="4">
                  <c:v>1293.54</c:v>
                </c:pt>
                <c:pt idx="5">
                  <c:v>1206.3699999999999</c:v>
                </c:pt>
                <c:pt idx="6">
                  <c:v>91.78</c:v>
                </c:pt>
                <c:pt idx="7">
                  <c:v>-1.48</c:v>
                </c:pt>
                <c:pt idx="8">
                  <c:v>-361.28</c:v>
                </c:pt>
                <c:pt idx="9">
                  <c:v>-305.29000000000002</c:v>
                </c:pt>
                <c:pt idx="10">
                  <c:v>-439.79</c:v>
                </c:pt>
                <c:pt idx="11">
                  <c:v>-439.39</c:v>
                </c:pt>
                <c:pt idx="12">
                  <c:v>-109.65</c:v>
                </c:pt>
                <c:pt idx="13">
                  <c:v>-309.62</c:v>
                </c:pt>
                <c:pt idx="14">
                  <c:v>-234.97</c:v>
                </c:pt>
                <c:pt idx="15">
                  <c:v>-225.13</c:v>
                </c:pt>
                <c:pt idx="16">
                  <c:v>-529.05999999999995</c:v>
                </c:pt>
                <c:pt idx="17">
                  <c:v>-544.32000000000005</c:v>
                </c:pt>
                <c:pt idx="18">
                  <c:v>-605.92999999999995</c:v>
                </c:pt>
                <c:pt idx="19">
                  <c:v>-610.4</c:v>
                </c:pt>
                <c:pt idx="20">
                  <c:v>-201.54</c:v>
                </c:pt>
                <c:pt idx="21">
                  <c:v>-203.95</c:v>
                </c:pt>
                <c:pt idx="22">
                  <c:v>-203.29</c:v>
                </c:pt>
                <c:pt idx="23">
                  <c:v>-210</c:v>
                </c:pt>
                <c:pt idx="24">
                  <c:v>-210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685.22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-109.65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-544.32000000000005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-203.29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4425216"/>
        <c:axId val="194426752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  <c:pt idx="0">
                  <c:v>-341.89</c:v>
                </c:pt>
                <c:pt idx="1">
                  <c:v>-358.16</c:v>
                </c:pt>
                <c:pt idx="2">
                  <c:v>-358.16</c:v>
                </c:pt>
                <c:pt idx="3">
                  <c:v>-331.61</c:v>
                </c:pt>
                <c:pt idx="4">
                  <c:v>-342.47</c:v>
                </c:pt>
                <c:pt idx="5">
                  <c:v>-340.55</c:v>
                </c:pt>
                <c:pt idx="6">
                  <c:v>-374.02</c:v>
                </c:pt>
                <c:pt idx="7">
                  <c:v>-375.55</c:v>
                </c:pt>
                <c:pt idx="8">
                  <c:v>-377.2</c:v>
                </c:pt>
                <c:pt idx="9">
                  <c:v>-375.03</c:v>
                </c:pt>
                <c:pt idx="10">
                  <c:v>-380.1</c:v>
                </c:pt>
                <c:pt idx="11">
                  <c:v>-379.71</c:v>
                </c:pt>
                <c:pt idx="12">
                  <c:v>-396.97</c:v>
                </c:pt>
                <c:pt idx="13">
                  <c:v>-387.02</c:v>
                </c:pt>
                <c:pt idx="14">
                  <c:v>-372.6</c:v>
                </c:pt>
                <c:pt idx="15">
                  <c:v>-372.42</c:v>
                </c:pt>
                <c:pt idx="16">
                  <c:v>-375.12</c:v>
                </c:pt>
                <c:pt idx="17">
                  <c:v>-390.28</c:v>
                </c:pt>
                <c:pt idx="18">
                  <c:v>-381.85</c:v>
                </c:pt>
                <c:pt idx="19">
                  <c:v>-386.37</c:v>
                </c:pt>
                <c:pt idx="20">
                  <c:v>-388</c:v>
                </c:pt>
                <c:pt idx="21">
                  <c:v>-390.74</c:v>
                </c:pt>
                <c:pt idx="22">
                  <c:v>-389.95</c:v>
                </c:pt>
                <c:pt idx="23">
                  <c:v>-396.71</c:v>
                </c:pt>
                <c:pt idx="24">
                  <c:v>-396.44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  <c:pt idx="0">
                  <c:v>3.92</c:v>
                </c:pt>
                <c:pt idx="1">
                  <c:v>-16.260000000000002</c:v>
                </c:pt>
                <c:pt idx="2">
                  <c:v>0</c:v>
                </c:pt>
                <c:pt idx="3">
                  <c:v>26.55</c:v>
                </c:pt>
                <c:pt idx="4">
                  <c:v>-10.86</c:v>
                </c:pt>
                <c:pt idx="5">
                  <c:v>1.92</c:v>
                </c:pt>
                <c:pt idx="6">
                  <c:v>-33.47</c:v>
                </c:pt>
                <c:pt idx="7">
                  <c:v>-1.53</c:v>
                </c:pt>
                <c:pt idx="8">
                  <c:v>-1.65</c:v>
                </c:pt>
                <c:pt idx="9">
                  <c:v>2.17</c:v>
                </c:pt>
                <c:pt idx="10">
                  <c:v>-5.07</c:v>
                </c:pt>
                <c:pt idx="11">
                  <c:v>0.4</c:v>
                </c:pt>
                <c:pt idx="12">
                  <c:v>-17.260000000000002</c:v>
                </c:pt>
                <c:pt idx="13">
                  <c:v>9.9499999999999993</c:v>
                </c:pt>
                <c:pt idx="14">
                  <c:v>14.42</c:v>
                </c:pt>
                <c:pt idx="15">
                  <c:v>0.19</c:v>
                </c:pt>
                <c:pt idx="16">
                  <c:v>-2.7</c:v>
                </c:pt>
                <c:pt idx="17">
                  <c:v>-15.16</c:v>
                </c:pt>
                <c:pt idx="18">
                  <c:v>8.43</c:v>
                </c:pt>
                <c:pt idx="19">
                  <c:v>-4.5199999999999996</c:v>
                </c:pt>
                <c:pt idx="20">
                  <c:v>-1.63</c:v>
                </c:pt>
                <c:pt idx="21">
                  <c:v>-2.74</c:v>
                </c:pt>
                <c:pt idx="22">
                  <c:v>0.79</c:v>
                </c:pt>
                <c:pt idx="23">
                  <c:v>-6.76</c:v>
                </c:pt>
                <c:pt idx="24">
                  <c:v>0.28000000000000003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骆加!$E$34:$E$65</c:f>
              <c:numCache>
                <c:formatCode>0.00</c:formatCode>
                <c:ptCount val="32"/>
                <c:pt idx="0">
                  <c:v>-641.89</c:v>
                </c:pt>
                <c:pt idx="1">
                  <c:v>-658.16</c:v>
                </c:pt>
                <c:pt idx="2">
                  <c:v>-658.16</c:v>
                </c:pt>
                <c:pt idx="3">
                  <c:v>-631.61</c:v>
                </c:pt>
                <c:pt idx="4">
                  <c:v>-642.47</c:v>
                </c:pt>
                <c:pt idx="5">
                  <c:v>-640.54999999999995</c:v>
                </c:pt>
                <c:pt idx="6">
                  <c:v>-674.02</c:v>
                </c:pt>
                <c:pt idx="7">
                  <c:v>-675.55</c:v>
                </c:pt>
                <c:pt idx="8">
                  <c:v>-677.2</c:v>
                </c:pt>
                <c:pt idx="9">
                  <c:v>-675.03</c:v>
                </c:pt>
                <c:pt idx="10">
                  <c:v>-680.1</c:v>
                </c:pt>
                <c:pt idx="11">
                  <c:v>-679.71</c:v>
                </c:pt>
                <c:pt idx="12">
                  <c:v>-696.97</c:v>
                </c:pt>
                <c:pt idx="13">
                  <c:v>-687.02</c:v>
                </c:pt>
                <c:pt idx="14">
                  <c:v>-672.6</c:v>
                </c:pt>
                <c:pt idx="15">
                  <c:v>-672.42</c:v>
                </c:pt>
                <c:pt idx="16">
                  <c:v>-675.12</c:v>
                </c:pt>
                <c:pt idx="17">
                  <c:v>-690.28</c:v>
                </c:pt>
                <c:pt idx="18">
                  <c:v>-681.85</c:v>
                </c:pt>
                <c:pt idx="19">
                  <c:v>-686.37</c:v>
                </c:pt>
                <c:pt idx="20">
                  <c:v>-688</c:v>
                </c:pt>
                <c:pt idx="21">
                  <c:v>-690.74</c:v>
                </c:pt>
                <c:pt idx="22">
                  <c:v>-689.95</c:v>
                </c:pt>
                <c:pt idx="23">
                  <c:v>-696.71</c:v>
                </c:pt>
                <c:pt idx="24">
                  <c:v>-696.44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25216"/>
        <c:axId val="194426752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骆加!$H$34:$H$65</c:f>
              <c:numCache>
                <c:formatCode>0.00%</c:formatCode>
                <c:ptCount val="32"/>
                <c:pt idx="0">
                  <c:v>-2.1396000000000002</c:v>
                </c:pt>
                <c:pt idx="1">
                  <c:v>-2.1939000000000002</c:v>
                </c:pt>
                <c:pt idx="2">
                  <c:v>-2.1939000000000002</c:v>
                </c:pt>
                <c:pt idx="3">
                  <c:v>-2.1053999999999999</c:v>
                </c:pt>
                <c:pt idx="4">
                  <c:v>-2.1415999999999999</c:v>
                </c:pt>
                <c:pt idx="5">
                  <c:v>-2.1352000000000002</c:v>
                </c:pt>
                <c:pt idx="6">
                  <c:v>-2.2467000000000001</c:v>
                </c:pt>
                <c:pt idx="7">
                  <c:v>-2.2517999999999998</c:v>
                </c:pt>
                <c:pt idx="8">
                  <c:v>-2.2572999999999999</c:v>
                </c:pt>
                <c:pt idx="9">
                  <c:v>-2.2501000000000002</c:v>
                </c:pt>
                <c:pt idx="10">
                  <c:v>-2.2669999999999999</c:v>
                </c:pt>
                <c:pt idx="11">
                  <c:v>-2.2656999999999998</c:v>
                </c:pt>
                <c:pt idx="12">
                  <c:v>-2.3231999999999999</c:v>
                </c:pt>
                <c:pt idx="13">
                  <c:v>-2.2900999999999998</c:v>
                </c:pt>
                <c:pt idx="14">
                  <c:v>-2.242</c:v>
                </c:pt>
                <c:pt idx="15">
                  <c:v>-2.2414000000000001</c:v>
                </c:pt>
                <c:pt idx="16">
                  <c:v>-2.2504</c:v>
                </c:pt>
                <c:pt idx="17">
                  <c:v>-2.3008999999999999</c:v>
                </c:pt>
                <c:pt idx="18">
                  <c:v>-2.2728000000000002</c:v>
                </c:pt>
                <c:pt idx="19">
                  <c:v>-2.2879</c:v>
                </c:pt>
                <c:pt idx="20">
                  <c:v>-2.2932999999999999</c:v>
                </c:pt>
                <c:pt idx="21">
                  <c:v>-2.3025000000000002</c:v>
                </c:pt>
                <c:pt idx="22">
                  <c:v>-2.2997999999999998</c:v>
                </c:pt>
                <c:pt idx="23">
                  <c:v>-2.3224</c:v>
                </c:pt>
                <c:pt idx="24">
                  <c:v>-2.3214999999999999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骆加!$F$34:$F$65</c:f>
              <c:numCache>
                <c:formatCode>0.00%</c:formatCode>
                <c:ptCount val="32"/>
                <c:pt idx="0">
                  <c:v>4.8421364691931422E-3</c:v>
                </c:pt>
                <c:pt idx="1">
                  <c:v>-2.3729605090335951E-2</c:v>
                </c:pt>
                <c:pt idx="2">
                  <c:v>0</c:v>
                </c:pt>
                <c:pt idx="3">
                  <c:v>2.7206213878755586E-2</c:v>
                </c:pt>
                <c:pt idx="4">
                  <c:v>-8.3955656570341847E-3</c:v>
                </c:pt>
                <c:pt idx="5">
                  <c:v>1.5915515140462711E-3</c:v>
                </c:pt>
                <c:pt idx="6">
                  <c:v>-0.11156666666666666</c:v>
                </c:pt>
                <c:pt idx="7">
                  <c:v>-5.1000000000000004E-3</c:v>
                </c:pt>
                <c:pt idx="8">
                  <c:v>-5.4999999999999997E-3</c:v>
                </c:pt>
                <c:pt idx="9">
                  <c:v>7.2333333333333329E-3</c:v>
                </c:pt>
                <c:pt idx="10">
                  <c:v>-1.6900000000000002E-2</c:v>
                </c:pt>
                <c:pt idx="11">
                  <c:v>1.3333333333333335E-3</c:v>
                </c:pt>
                <c:pt idx="12">
                  <c:v>-5.7533333333333339E-2</c:v>
                </c:pt>
                <c:pt idx="13">
                  <c:v>3.3166666666666664E-2</c:v>
                </c:pt>
                <c:pt idx="14">
                  <c:v>4.8066666666666667E-2</c:v>
                </c:pt>
                <c:pt idx="15">
                  <c:v>6.333333333333333E-4</c:v>
                </c:pt>
                <c:pt idx="16">
                  <c:v>-9.0000000000000011E-3</c:v>
                </c:pt>
                <c:pt idx="17">
                  <c:v>-5.0533333333333333E-2</c:v>
                </c:pt>
                <c:pt idx="18">
                  <c:v>2.81E-2</c:v>
                </c:pt>
                <c:pt idx="19">
                  <c:v>-1.5066666666666666E-2</c:v>
                </c:pt>
                <c:pt idx="20">
                  <c:v>-5.4333333333333326E-3</c:v>
                </c:pt>
                <c:pt idx="21">
                  <c:v>-9.1333333333333336E-3</c:v>
                </c:pt>
                <c:pt idx="22">
                  <c:v>2.6333333333333334E-3</c:v>
                </c:pt>
                <c:pt idx="23">
                  <c:v>-2.2533333333333332E-2</c:v>
                </c:pt>
                <c:pt idx="24">
                  <c:v>9.3333333333333343E-4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38656"/>
        <c:axId val="194437120"/>
      </c:lineChart>
      <c:catAx>
        <c:axId val="1944252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4426752"/>
        <c:crosses val="autoZero"/>
        <c:auto val="0"/>
        <c:lblAlgn val="ctr"/>
        <c:lblOffset val="100"/>
        <c:noMultiLvlLbl val="0"/>
      </c:catAx>
      <c:valAx>
        <c:axId val="194426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4425216"/>
        <c:crosses val="autoZero"/>
        <c:crossBetween val="between"/>
      </c:valAx>
      <c:valAx>
        <c:axId val="1944371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4438656"/>
        <c:crosses val="max"/>
        <c:crossBetween val="between"/>
      </c:valAx>
      <c:catAx>
        <c:axId val="1944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944371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王宇生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王宇生!$U$33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王宇生!$Q$33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4676224"/>
        <c:axId val="194677760"/>
      </c:barChart>
      <c:lineChart>
        <c:grouping val="standard"/>
        <c:varyColors val="0"/>
        <c:ser>
          <c:idx val="0"/>
          <c:order val="0"/>
          <c:tx>
            <c:strRef>
              <c:f>王宇生!$R$33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王宇生!$R$34:$R$65</c:f>
              <c:numCache>
                <c:formatCode>_ * #,##0.0_ ;_ * \-#,##0.0_ ;_ * "-"??_ ;_ @_ </c:formatCode>
                <c:ptCount val="32"/>
                <c:pt idx="0">
                  <c:v>97.71</c:v>
                </c:pt>
                <c:pt idx="1">
                  <c:v>97.72</c:v>
                </c:pt>
                <c:pt idx="2">
                  <c:v>97.72</c:v>
                </c:pt>
                <c:pt idx="3">
                  <c:v>97.77</c:v>
                </c:pt>
                <c:pt idx="4">
                  <c:v>97.72</c:v>
                </c:pt>
                <c:pt idx="5">
                  <c:v>97.77</c:v>
                </c:pt>
                <c:pt idx="6">
                  <c:v>97.8</c:v>
                </c:pt>
                <c:pt idx="7">
                  <c:v>97.84</c:v>
                </c:pt>
                <c:pt idx="8">
                  <c:v>97.84</c:v>
                </c:pt>
                <c:pt idx="9">
                  <c:v>97.84</c:v>
                </c:pt>
                <c:pt idx="10">
                  <c:v>97.84</c:v>
                </c:pt>
                <c:pt idx="11">
                  <c:v>97.85</c:v>
                </c:pt>
                <c:pt idx="12">
                  <c:v>97.85</c:v>
                </c:pt>
                <c:pt idx="13">
                  <c:v>97.85</c:v>
                </c:pt>
                <c:pt idx="14">
                  <c:v>97.88</c:v>
                </c:pt>
                <c:pt idx="15">
                  <c:v>97.93</c:v>
                </c:pt>
                <c:pt idx="16">
                  <c:v>97.92</c:v>
                </c:pt>
                <c:pt idx="17">
                  <c:v>97.95</c:v>
                </c:pt>
                <c:pt idx="18">
                  <c:v>98.01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98.21</c:v>
                </c:pt>
                <c:pt idx="24">
                  <c:v>98.34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王宇生!$V$33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王宇生!$G$33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王宇生!$G$34:$G$65</c:f>
              <c:numCache>
                <c:formatCode>_(* #,##0.00_);_(* \(#,##0.00\);_(* "-"??_);_(@_)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-0.05</c:v>
                </c:pt>
                <c:pt idx="5">
                  <c:v>0.05</c:v>
                </c:pt>
                <c:pt idx="6">
                  <c:v>0.03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0.05</c:v>
                </c:pt>
                <c:pt idx="16">
                  <c:v>-0.01</c:v>
                </c:pt>
                <c:pt idx="17">
                  <c:v>0.03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0.21</c:v>
                </c:pt>
                <c:pt idx="24">
                  <c:v>0.12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王宇生!$E$33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1.8580300156512582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王宇生!$E$34:$E$65</c:f>
              <c:numCache>
                <c:formatCode>0.00</c:formatCode>
                <c:ptCount val="32"/>
                <c:pt idx="0">
                  <c:v>-2.29</c:v>
                </c:pt>
                <c:pt idx="1">
                  <c:v>-2.2799999999999998</c:v>
                </c:pt>
                <c:pt idx="2">
                  <c:v>-2.2799999999999998</c:v>
                </c:pt>
                <c:pt idx="3">
                  <c:v>-2.23</c:v>
                </c:pt>
                <c:pt idx="4">
                  <c:v>-2.2799999999999998</c:v>
                </c:pt>
                <c:pt idx="5">
                  <c:v>-2.23</c:v>
                </c:pt>
                <c:pt idx="6">
                  <c:v>-2.2000000000000002</c:v>
                </c:pt>
                <c:pt idx="7">
                  <c:v>-2.16</c:v>
                </c:pt>
                <c:pt idx="8">
                  <c:v>-2.16</c:v>
                </c:pt>
                <c:pt idx="9">
                  <c:v>-2.16</c:v>
                </c:pt>
                <c:pt idx="10">
                  <c:v>-2.16</c:v>
                </c:pt>
                <c:pt idx="11">
                  <c:v>-2.15</c:v>
                </c:pt>
                <c:pt idx="12">
                  <c:v>-2.15</c:v>
                </c:pt>
                <c:pt idx="13">
                  <c:v>-2.15</c:v>
                </c:pt>
                <c:pt idx="14">
                  <c:v>-2.12</c:v>
                </c:pt>
                <c:pt idx="15">
                  <c:v>-2.0699999999999998</c:v>
                </c:pt>
                <c:pt idx="16">
                  <c:v>-2.08</c:v>
                </c:pt>
                <c:pt idx="17">
                  <c:v>-2.0499999999999998</c:v>
                </c:pt>
                <c:pt idx="18">
                  <c:v>-1.99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-1.79</c:v>
                </c:pt>
                <c:pt idx="24">
                  <c:v>-1.66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76224"/>
        <c:axId val="194677760"/>
      </c:lineChart>
      <c:lineChart>
        <c:grouping val="standard"/>
        <c:varyColors val="0"/>
        <c:ser>
          <c:idx val="5"/>
          <c:order val="4"/>
          <c:tx>
            <c:strRef>
              <c:f>王宇生!$H$33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375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王宇生!$H$34:$H$65</c:f>
              <c:numCache>
                <c:formatCode>0.00%</c:formatCode>
                <c:ptCount val="32"/>
                <c:pt idx="0">
                  <c:v>-2.29E-2</c:v>
                </c:pt>
                <c:pt idx="1">
                  <c:v>-2.2800000000000001E-2</c:v>
                </c:pt>
                <c:pt idx="2">
                  <c:v>-2.2800000000000001E-2</c:v>
                </c:pt>
                <c:pt idx="3">
                  <c:v>-2.23E-2</c:v>
                </c:pt>
                <c:pt idx="4">
                  <c:v>-2.2800000000000001E-2</c:v>
                </c:pt>
                <c:pt idx="5">
                  <c:v>-2.23E-2</c:v>
                </c:pt>
                <c:pt idx="6">
                  <c:v>-2.1999999999999999E-2</c:v>
                </c:pt>
                <c:pt idx="7">
                  <c:v>-2.1600000000000001E-2</c:v>
                </c:pt>
                <c:pt idx="8">
                  <c:v>-2.1600000000000001E-2</c:v>
                </c:pt>
                <c:pt idx="9">
                  <c:v>-2.1600000000000001E-2</c:v>
                </c:pt>
                <c:pt idx="10">
                  <c:v>-2.1600000000000001E-2</c:v>
                </c:pt>
                <c:pt idx="11">
                  <c:v>-2.1499999999999998E-2</c:v>
                </c:pt>
                <c:pt idx="12">
                  <c:v>-2.1499999999999998E-2</c:v>
                </c:pt>
                <c:pt idx="13">
                  <c:v>-2.1499999999999998E-2</c:v>
                </c:pt>
                <c:pt idx="14">
                  <c:v>-2.12E-2</c:v>
                </c:pt>
                <c:pt idx="15">
                  <c:v>-2.07E-2</c:v>
                </c:pt>
                <c:pt idx="16">
                  <c:v>-2.0799999999999999E-2</c:v>
                </c:pt>
                <c:pt idx="17">
                  <c:v>-2.0500000000000001E-2</c:v>
                </c:pt>
                <c:pt idx="18">
                  <c:v>-1.9900000000000001E-2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-1.7899999999999999E-2</c:v>
                </c:pt>
                <c:pt idx="24">
                  <c:v>-1.66E-2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王宇生!$X$33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王宇生!$M$33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王宇生!$F$33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王宇生!$F$34:$F$65</c:f>
              <c:numCache>
                <c:formatCode>0.00%</c:formatCode>
                <c:ptCount val="32"/>
                <c:pt idx="0">
                  <c:v>5.9999999999999995E-4</c:v>
                </c:pt>
                <c:pt idx="1">
                  <c:v>0</c:v>
                </c:pt>
                <c:pt idx="2">
                  <c:v>0</c:v>
                </c:pt>
                <c:pt idx="3">
                  <c:v>5.0000000000000001E-4</c:v>
                </c:pt>
                <c:pt idx="4">
                  <c:v>-5.0000000000000001E-4</c:v>
                </c:pt>
                <c:pt idx="5">
                  <c:v>5.0000000000000001E-4</c:v>
                </c:pt>
                <c:pt idx="6">
                  <c:v>2.9999999999999997E-4</c:v>
                </c:pt>
                <c:pt idx="7">
                  <c:v>4.0000000000000002E-4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1E-4</c:v>
                </c:pt>
                <c:pt idx="12">
                  <c:v>0</c:v>
                </c:pt>
                <c:pt idx="13">
                  <c:v>0</c:v>
                </c:pt>
                <c:pt idx="14">
                  <c:v>2.9999999999999997E-4</c:v>
                </c:pt>
                <c:pt idx="15">
                  <c:v>5.0000000000000001E-4</c:v>
                </c:pt>
                <c:pt idx="16">
                  <c:v>-1E-4</c:v>
                </c:pt>
                <c:pt idx="17">
                  <c:v>2.9999999999999997E-4</c:v>
                </c:pt>
                <c:pt idx="18">
                  <c:v>5.0000000000000001E-4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2.0999999999999999E-3</c:v>
                </c:pt>
                <c:pt idx="24">
                  <c:v>1.1999999999999999E-3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7856"/>
        <c:axId val="194696320"/>
      </c:lineChart>
      <c:catAx>
        <c:axId val="1946762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4677760"/>
        <c:crosses val="autoZero"/>
        <c:auto val="0"/>
        <c:lblAlgn val="ctr"/>
        <c:lblOffset val="100"/>
        <c:noMultiLvlLbl val="0"/>
      </c:catAx>
      <c:valAx>
        <c:axId val="194677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4676224"/>
        <c:crosses val="autoZero"/>
        <c:crossBetween val="between"/>
      </c:valAx>
      <c:valAx>
        <c:axId val="1946963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4697856"/>
        <c:crosses val="max"/>
        <c:crossBetween val="between"/>
      </c:valAx>
      <c:catAx>
        <c:axId val="19469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946963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肖伟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肖伟!$U$33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肖伟!$Q$33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6352640"/>
        <c:axId val="196379008"/>
      </c:barChart>
      <c:lineChart>
        <c:grouping val="standard"/>
        <c:varyColors val="0"/>
        <c:ser>
          <c:idx val="0"/>
          <c:order val="0"/>
          <c:tx>
            <c:strRef>
              <c:f>肖伟!$R$33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肖伟!$R$34:$R$65</c:f>
              <c:numCache>
                <c:formatCode>_ * #,##0.0_ ;_ * \-#,##0.0_ ;_ * "-"??_ ;_ @_ </c:formatCode>
                <c:ptCount val="32"/>
                <c:pt idx="0">
                  <c:v>104.56</c:v>
                </c:pt>
                <c:pt idx="1">
                  <c:v>104.47</c:v>
                </c:pt>
                <c:pt idx="2">
                  <c:v>104.47</c:v>
                </c:pt>
                <c:pt idx="3">
                  <c:v>104.38</c:v>
                </c:pt>
                <c:pt idx="4">
                  <c:v>104.46</c:v>
                </c:pt>
                <c:pt idx="5">
                  <c:v>104.47</c:v>
                </c:pt>
                <c:pt idx="6">
                  <c:v>104.52</c:v>
                </c:pt>
                <c:pt idx="7">
                  <c:v>104.64</c:v>
                </c:pt>
                <c:pt idx="8">
                  <c:v>104.67</c:v>
                </c:pt>
                <c:pt idx="9">
                  <c:v>104.7</c:v>
                </c:pt>
                <c:pt idx="10">
                  <c:v>104.68</c:v>
                </c:pt>
                <c:pt idx="11">
                  <c:v>104.71</c:v>
                </c:pt>
                <c:pt idx="12">
                  <c:v>104.75</c:v>
                </c:pt>
                <c:pt idx="13">
                  <c:v>104.77</c:v>
                </c:pt>
                <c:pt idx="14">
                  <c:v>104.81</c:v>
                </c:pt>
                <c:pt idx="15">
                  <c:v>104.83</c:v>
                </c:pt>
                <c:pt idx="16">
                  <c:v>104.86</c:v>
                </c:pt>
                <c:pt idx="17">
                  <c:v>104.97</c:v>
                </c:pt>
                <c:pt idx="18">
                  <c:v>104.99</c:v>
                </c:pt>
                <c:pt idx="19">
                  <c:v>104.93</c:v>
                </c:pt>
                <c:pt idx="20">
                  <c:v>104.93</c:v>
                </c:pt>
                <c:pt idx="21">
                  <c:v>104.93</c:v>
                </c:pt>
                <c:pt idx="22">
                  <c:v>104.93</c:v>
                </c:pt>
                <c:pt idx="23">
                  <c:v>104.93</c:v>
                </c:pt>
                <c:pt idx="24">
                  <c:v>104.93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肖伟!$V$33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肖伟!$G$33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肖伟!$G$34:$G$65</c:f>
              <c:numCache>
                <c:formatCode>_(* #,##0.00_);_(* \(#,##0.00\);_(* "-"??_);_(@_)</c:formatCode>
                <c:ptCount val="32"/>
                <c:pt idx="0">
                  <c:v>0.01</c:v>
                </c:pt>
                <c:pt idx="1">
                  <c:v>-0.09</c:v>
                </c:pt>
                <c:pt idx="2">
                  <c:v>0</c:v>
                </c:pt>
                <c:pt idx="3">
                  <c:v>-0.09</c:v>
                </c:pt>
                <c:pt idx="4">
                  <c:v>0.08</c:v>
                </c:pt>
                <c:pt idx="5">
                  <c:v>0.01</c:v>
                </c:pt>
                <c:pt idx="6">
                  <c:v>0.05</c:v>
                </c:pt>
                <c:pt idx="7">
                  <c:v>0.12</c:v>
                </c:pt>
                <c:pt idx="8">
                  <c:v>0.03</c:v>
                </c:pt>
                <c:pt idx="9">
                  <c:v>0.03</c:v>
                </c:pt>
                <c:pt idx="10">
                  <c:v>-0.02</c:v>
                </c:pt>
                <c:pt idx="11">
                  <c:v>0.02</c:v>
                </c:pt>
                <c:pt idx="12">
                  <c:v>0.05</c:v>
                </c:pt>
                <c:pt idx="13">
                  <c:v>0.02</c:v>
                </c:pt>
                <c:pt idx="14">
                  <c:v>0.04</c:v>
                </c:pt>
                <c:pt idx="15">
                  <c:v>0.02</c:v>
                </c:pt>
                <c:pt idx="16">
                  <c:v>0.03</c:v>
                </c:pt>
                <c:pt idx="17">
                  <c:v>0.11</c:v>
                </c:pt>
                <c:pt idx="18">
                  <c:v>0.02</c:v>
                </c:pt>
                <c:pt idx="19">
                  <c:v>-0.06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肖伟!$E$33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73885840027573E-3"/>
                  <c:y val="-1.62023021883278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肖伟!$E$34:$E$65</c:f>
              <c:numCache>
                <c:formatCode>0.00</c:formatCode>
                <c:ptCount val="32"/>
                <c:pt idx="0">
                  <c:v>4.5599999999999996</c:v>
                </c:pt>
                <c:pt idx="1">
                  <c:v>4.47</c:v>
                </c:pt>
                <c:pt idx="2">
                  <c:v>4.47</c:v>
                </c:pt>
                <c:pt idx="3">
                  <c:v>4.38</c:v>
                </c:pt>
                <c:pt idx="4">
                  <c:v>4.46</c:v>
                </c:pt>
                <c:pt idx="5">
                  <c:v>4.47</c:v>
                </c:pt>
                <c:pt idx="6">
                  <c:v>4.5199999999999996</c:v>
                </c:pt>
                <c:pt idx="7">
                  <c:v>4.6399999999999997</c:v>
                </c:pt>
                <c:pt idx="8">
                  <c:v>4.67</c:v>
                </c:pt>
                <c:pt idx="9">
                  <c:v>4.7</c:v>
                </c:pt>
                <c:pt idx="10">
                  <c:v>4.68</c:v>
                </c:pt>
                <c:pt idx="11">
                  <c:v>4.71</c:v>
                </c:pt>
                <c:pt idx="12">
                  <c:v>4.75</c:v>
                </c:pt>
                <c:pt idx="13">
                  <c:v>4.7699999999999996</c:v>
                </c:pt>
                <c:pt idx="14">
                  <c:v>4.8099999999999996</c:v>
                </c:pt>
                <c:pt idx="15">
                  <c:v>4.83</c:v>
                </c:pt>
                <c:pt idx="16">
                  <c:v>4.8600000000000003</c:v>
                </c:pt>
                <c:pt idx="17">
                  <c:v>4.97</c:v>
                </c:pt>
                <c:pt idx="18">
                  <c:v>4.99</c:v>
                </c:pt>
                <c:pt idx="19">
                  <c:v>4.93</c:v>
                </c:pt>
                <c:pt idx="20">
                  <c:v>4.93</c:v>
                </c:pt>
                <c:pt idx="21">
                  <c:v>4.93</c:v>
                </c:pt>
                <c:pt idx="22">
                  <c:v>4.93</c:v>
                </c:pt>
                <c:pt idx="23">
                  <c:v>4.93</c:v>
                </c:pt>
                <c:pt idx="24">
                  <c:v>4.93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52640"/>
        <c:axId val="196379008"/>
      </c:lineChart>
      <c:lineChart>
        <c:grouping val="standard"/>
        <c:varyColors val="0"/>
        <c:ser>
          <c:idx val="5"/>
          <c:order val="4"/>
          <c:tx>
            <c:strRef>
              <c:f>肖伟!$H$33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6.956520468968076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肖伟!$H$34:$H$65</c:f>
              <c:numCache>
                <c:formatCode>0.00%</c:formatCode>
                <c:ptCount val="32"/>
                <c:pt idx="0">
                  <c:v>4.5600000000000002E-2</c:v>
                </c:pt>
                <c:pt idx="1">
                  <c:v>4.4699999999999997E-2</c:v>
                </c:pt>
                <c:pt idx="2">
                  <c:v>4.4699999999999997E-2</c:v>
                </c:pt>
                <c:pt idx="3">
                  <c:v>4.3799999999999999E-2</c:v>
                </c:pt>
                <c:pt idx="4">
                  <c:v>4.4600000000000001E-2</c:v>
                </c:pt>
                <c:pt idx="5">
                  <c:v>4.4699999999999997E-2</c:v>
                </c:pt>
                <c:pt idx="6">
                  <c:v>4.5199999999999997E-2</c:v>
                </c:pt>
                <c:pt idx="7">
                  <c:v>4.6399999999999997E-2</c:v>
                </c:pt>
                <c:pt idx="8">
                  <c:v>4.6699999999999998E-2</c:v>
                </c:pt>
                <c:pt idx="9">
                  <c:v>4.7E-2</c:v>
                </c:pt>
                <c:pt idx="10">
                  <c:v>4.6800000000000001E-2</c:v>
                </c:pt>
                <c:pt idx="11">
                  <c:v>4.7100000000000003E-2</c:v>
                </c:pt>
                <c:pt idx="12">
                  <c:v>4.7500000000000001E-2</c:v>
                </c:pt>
                <c:pt idx="13">
                  <c:v>4.7699999999999999E-2</c:v>
                </c:pt>
                <c:pt idx="14">
                  <c:v>4.8099999999999997E-2</c:v>
                </c:pt>
                <c:pt idx="15">
                  <c:v>4.8300000000000003E-2</c:v>
                </c:pt>
                <c:pt idx="16">
                  <c:v>4.8599999999999997E-2</c:v>
                </c:pt>
                <c:pt idx="17">
                  <c:v>4.9700000000000001E-2</c:v>
                </c:pt>
                <c:pt idx="18">
                  <c:v>4.99E-2</c:v>
                </c:pt>
                <c:pt idx="19">
                  <c:v>4.9299999999999997E-2</c:v>
                </c:pt>
                <c:pt idx="20">
                  <c:v>4.9299999999999997E-2</c:v>
                </c:pt>
                <c:pt idx="21">
                  <c:v>4.9299999999999997E-2</c:v>
                </c:pt>
                <c:pt idx="22">
                  <c:v>4.9299999999999997E-2</c:v>
                </c:pt>
                <c:pt idx="23">
                  <c:v>4.9299999999999997E-2</c:v>
                </c:pt>
                <c:pt idx="24">
                  <c:v>4.9299999999999997E-2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肖伟!$X$33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肖伟!$M$33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肖伟!$F$33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1.428843742308571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肖伟!$F$34:$F$65</c:f>
              <c:numCache>
                <c:formatCode>0.00%</c:formatCode>
                <c:ptCount val="32"/>
                <c:pt idx="0">
                  <c:v>1E-4</c:v>
                </c:pt>
                <c:pt idx="1">
                  <c:v>-8.9999999999999998E-4</c:v>
                </c:pt>
                <c:pt idx="2">
                  <c:v>0</c:v>
                </c:pt>
                <c:pt idx="3">
                  <c:v>-8.0000000000000004E-4</c:v>
                </c:pt>
                <c:pt idx="4">
                  <c:v>8.0000000000000004E-4</c:v>
                </c:pt>
                <c:pt idx="5">
                  <c:v>1E-4</c:v>
                </c:pt>
                <c:pt idx="6">
                  <c:v>5.0000000000000001E-4</c:v>
                </c:pt>
                <c:pt idx="7">
                  <c:v>1.1000000000000001E-3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-2.0000000000000001E-4</c:v>
                </c:pt>
                <c:pt idx="11">
                  <c:v>2.0000000000000001E-4</c:v>
                </c:pt>
                <c:pt idx="12">
                  <c:v>5.0000000000000001E-4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2.0000000000000001E-4</c:v>
                </c:pt>
                <c:pt idx="16">
                  <c:v>2.9999999999999997E-4</c:v>
                </c:pt>
                <c:pt idx="17">
                  <c:v>1E-3</c:v>
                </c:pt>
                <c:pt idx="18">
                  <c:v>2.0000000000000001E-4</c:v>
                </c:pt>
                <c:pt idx="19">
                  <c:v>-5.9999999999999995E-4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2720"/>
        <c:axId val="196380928"/>
      </c:lineChart>
      <c:catAx>
        <c:axId val="19635264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6379008"/>
        <c:crosses val="autoZero"/>
        <c:auto val="0"/>
        <c:lblAlgn val="ctr"/>
        <c:lblOffset val="100"/>
        <c:noMultiLvlLbl val="0"/>
      </c:catAx>
      <c:valAx>
        <c:axId val="196379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6352640"/>
        <c:crosses val="autoZero"/>
        <c:crossBetween val="between"/>
      </c:valAx>
      <c:valAx>
        <c:axId val="1963809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6382720"/>
        <c:crosses val="max"/>
        <c:crossBetween val="between"/>
      </c:valAx>
      <c:catAx>
        <c:axId val="196382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63809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7148672"/>
        <c:axId val="197150208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  <c:pt idx="0">
                  <c:v>62.52</c:v>
                </c:pt>
                <c:pt idx="1">
                  <c:v>62.19</c:v>
                </c:pt>
                <c:pt idx="2">
                  <c:v>62.19</c:v>
                </c:pt>
                <c:pt idx="3">
                  <c:v>62.17</c:v>
                </c:pt>
                <c:pt idx="4">
                  <c:v>62.18</c:v>
                </c:pt>
                <c:pt idx="5">
                  <c:v>62.23</c:v>
                </c:pt>
                <c:pt idx="6">
                  <c:v>62.14</c:v>
                </c:pt>
                <c:pt idx="7">
                  <c:v>62.14</c:v>
                </c:pt>
                <c:pt idx="8">
                  <c:v>62.14</c:v>
                </c:pt>
                <c:pt idx="9">
                  <c:v>62.14</c:v>
                </c:pt>
                <c:pt idx="10">
                  <c:v>62.14</c:v>
                </c:pt>
                <c:pt idx="11">
                  <c:v>62.18</c:v>
                </c:pt>
                <c:pt idx="12">
                  <c:v>62.25</c:v>
                </c:pt>
                <c:pt idx="13">
                  <c:v>62.26</c:v>
                </c:pt>
                <c:pt idx="14">
                  <c:v>62.29</c:v>
                </c:pt>
                <c:pt idx="15">
                  <c:v>62.35</c:v>
                </c:pt>
                <c:pt idx="16">
                  <c:v>62.35</c:v>
                </c:pt>
                <c:pt idx="17">
                  <c:v>62.78</c:v>
                </c:pt>
                <c:pt idx="18">
                  <c:v>62.96</c:v>
                </c:pt>
                <c:pt idx="19">
                  <c:v>62.97</c:v>
                </c:pt>
                <c:pt idx="20">
                  <c:v>62.97</c:v>
                </c:pt>
                <c:pt idx="21">
                  <c:v>62.97</c:v>
                </c:pt>
                <c:pt idx="22">
                  <c:v>63.41</c:v>
                </c:pt>
                <c:pt idx="23">
                  <c:v>63.86</c:v>
                </c:pt>
                <c:pt idx="24">
                  <c:v>64.17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  <c:pt idx="0">
                  <c:v>0.16</c:v>
                </c:pt>
                <c:pt idx="1">
                  <c:v>-0.33</c:v>
                </c:pt>
                <c:pt idx="2">
                  <c:v>0</c:v>
                </c:pt>
                <c:pt idx="3">
                  <c:v>-0.02</c:v>
                </c:pt>
                <c:pt idx="4">
                  <c:v>0</c:v>
                </c:pt>
                <c:pt idx="5">
                  <c:v>0.06</c:v>
                </c:pt>
                <c:pt idx="6">
                  <c:v>-0.1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0.02</c:v>
                </c:pt>
                <c:pt idx="14">
                  <c:v>0.03</c:v>
                </c:pt>
                <c:pt idx="15">
                  <c:v>0.06</c:v>
                </c:pt>
                <c:pt idx="16">
                  <c:v>0.01</c:v>
                </c:pt>
                <c:pt idx="17">
                  <c:v>0.42</c:v>
                </c:pt>
                <c:pt idx="18">
                  <c:v>0.19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0.44</c:v>
                </c:pt>
                <c:pt idx="23">
                  <c:v>0.45</c:v>
                </c:pt>
                <c:pt idx="24">
                  <c:v>0.31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-37.479999999999997</c:v>
                </c:pt>
                <c:pt idx="1">
                  <c:v>-37.81</c:v>
                </c:pt>
                <c:pt idx="2">
                  <c:v>-37.81</c:v>
                </c:pt>
                <c:pt idx="3">
                  <c:v>-37.83</c:v>
                </c:pt>
                <c:pt idx="4">
                  <c:v>-37.82</c:v>
                </c:pt>
                <c:pt idx="5">
                  <c:v>-37.770000000000003</c:v>
                </c:pt>
                <c:pt idx="6">
                  <c:v>-37.86</c:v>
                </c:pt>
                <c:pt idx="7">
                  <c:v>-37.86</c:v>
                </c:pt>
                <c:pt idx="8">
                  <c:v>-37.86</c:v>
                </c:pt>
                <c:pt idx="9">
                  <c:v>-37.86</c:v>
                </c:pt>
                <c:pt idx="10">
                  <c:v>-37.86</c:v>
                </c:pt>
                <c:pt idx="11">
                  <c:v>-37.82</c:v>
                </c:pt>
                <c:pt idx="12">
                  <c:v>-37.75</c:v>
                </c:pt>
                <c:pt idx="13">
                  <c:v>-37.74</c:v>
                </c:pt>
                <c:pt idx="14">
                  <c:v>-37.71</c:v>
                </c:pt>
                <c:pt idx="15">
                  <c:v>-37.65</c:v>
                </c:pt>
                <c:pt idx="16">
                  <c:v>-37.65</c:v>
                </c:pt>
                <c:pt idx="17">
                  <c:v>-37.22</c:v>
                </c:pt>
                <c:pt idx="18">
                  <c:v>-37.04</c:v>
                </c:pt>
                <c:pt idx="19">
                  <c:v>-37.03</c:v>
                </c:pt>
                <c:pt idx="20">
                  <c:v>-37.03</c:v>
                </c:pt>
                <c:pt idx="21">
                  <c:v>-37.03</c:v>
                </c:pt>
                <c:pt idx="22">
                  <c:v>-36.590000000000003</c:v>
                </c:pt>
                <c:pt idx="23">
                  <c:v>-36.14</c:v>
                </c:pt>
                <c:pt idx="24">
                  <c:v>-35.83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48672"/>
        <c:axId val="197150208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6.956520468968076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-0.37480000000000002</c:v>
                </c:pt>
                <c:pt idx="1">
                  <c:v>-0.37809999999999999</c:v>
                </c:pt>
                <c:pt idx="2">
                  <c:v>-0.37809999999999999</c:v>
                </c:pt>
                <c:pt idx="3">
                  <c:v>-0.37830000000000003</c:v>
                </c:pt>
                <c:pt idx="4">
                  <c:v>-0.37819999999999998</c:v>
                </c:pt>
                <c:pt idx="5">
                  <c:v>-0.37769999999999998</c:v>
                </c:pt>
                <c:pt idx="6">
                  <c:v>-0.37859999999999999</c:v>
                </c:pt>
                <c:pt idx="7">
                  <c:v>-0.37859999999999999</c:v>
                </c:pt>
                <c:pt idx="8">
                  <c:v>-0.37859999999999999</c:v>
                </c:pt>
                <c:pt idx="9">
                  <c:v>-0.37859999999999999</c:v>
                </c:pt>
                <c:pt idx="10">
                  <c:v>-0.37859999999999999</c:v>
                </c:pt>
                <c:pt idx="11">
                  <c:v>-0.37819999999999998</c:v>
                </c:pt>
                <c:pt idx="12">
                  <c:v>-0.3775</c:v>
                </c:pt>
                <c:pt idx="13">
                  <c:v>-0.37740000000000001</c:v>
                </c:pt>
                <c:pt idx="14">
                  <c:v>-0.37709999999999999</c:v>
                </c:pt>
                <c:pt idx="15">
                  <c:v>-0.3765</c:v>
                </c:pt>
                <c:pt idx="16">
                  <c:v>-0.3765</c:v>
                </c:pt>
                <c:pt idx="17">
                  <c:v>-0.37219999999999998</c:v>
                </c:pt>
                <c:pt idx="18">
                  <c:v>-0.37040000000000001</c:v>
                </c:pt>
                <c:pt idx="19">
                  <c:v>-0.37030000000000002</c:v>
                </c:pt>
                <c:pt idx="20">
                  <c:v>-0.37030000000000002</c:v>
                </c:pt>
                <c:pt idx="21">
                  <c:v>-0.37030000000000002</c:v>
                </c:pt>
                <c:pt idx="22">
                  <c:v>-0.3659</c:v>
                </c:pt>
                <c:pt idx="23">
                  <c:v>-0.3614</c:v>
                </c:pt>
                <c:pt idx="24">
                  <c:v>-0.35830000000000001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2.5999999999999999E-3</c:v>
                </c:pt>
                <c:pt idx="1">
                  <c:v>-5.3E-3</c:v>
                </c:pt>
                <c:pt idx="2">
                  <c:v>0</c:v>
                </c:pt>
                <c:pt idx="3">
                  <c:v>-2.9999999999999997E-4</c:v>
                </c:pt>
                <c:pt idx="4">
                  <c:v>1E-4</c:v>
                </c:pt>
                <c:pt idx="5">
                  <c:v>8.9999999999999998E-4</c:v>
                </c:pt>
                <c:pt idx="6">
                  <c:v>-1.5E-3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5.9999999999999995E-4</c:v>
                </c:pt>
                <c:pt idx="12">
                  <c:v>1.1000000000000001E-3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8.9999999999999998E-4</c:v>
                </c:pt>
                <c:pt idx="16">
                  <c:v>1E-4</c:v>
                </c:pt>
                <c:pt idx="17">
                  <c:v>6.7999999999999996E-3</c:v>
                </c:pt>
                <c:pt idx="18">
                  <c:v>2.8999999999999998E-3</c:v>
                </c:pt>
                <c:pt idx="19">
                  <c:v>1E-4</c:v>
                </c:pt>
                <c:pt idx="20">
                  <c:v>0</c:v>
                </c:pt>
                <c:pt idx="21">
                  <c:v>0</c:v>
                </c:pt>
                <c:pt idx="22">
                  <c:v>6.8999999999999999E-3</c:v>
                </c:pt>
                <c:pt idx="23">
                  <c:v>7.0000000000000001E-3</c:v>
                </c:pt>
                <c:pt idx="24">
                  <c:v>4.7999999999999996E-3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62112"/>
        <c:axId val="197152128"/>
      </c:lineChart>
      <c:catAx>
        <c:axId val="1971486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7150208"/>
        <c:crosses val="autoZero"/>
        <c:auto val="0"/>
        <c:lblAlgn val="ctr"/>
        <c:lblOffset val="100"/>
        <c:noMultiLvlLbl val="0"/>
      </c:catAx>
      <c:valAx>
        <c:axId val="197150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7148672"/>
        <c:crosses val="autoZero"/>
        <c:crossBetween val="between"/>
      </c:valAx>
      <c:valAx>
        <c:axId val="1971521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7162112"/>
        <c:crosses val="max"/>
        <c:crossBetween val="between"/>
      </c:valAx>
      <c:catAx>
        <c:axId val="19716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971521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檀显峰收益合计表（近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645523923214525"/>
                  <c:y val="0.75877916552251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</c:v>
                </c:pt>
                <c:pt idx="7">
                  <c:v>-0.28999999999999998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-0.03</c:v>
                </c:pt>
                <c:pt idx="14">
                  <c:v>-0.03</c:v>
                </c:pt>
                <c:pt idx="15">
                  <c:v>-0.09</c:v>
                </c:pt>
                <c:pt idx="16">
                  <c:v>-0.09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78.7</c:v>
                </c:pt>
                <c:pt idx="22">
                  <c:v>51.52</c:v>
                </c:pt>
                <c:pt idx="23">
                  <c:v>53.16</c:v>
                </c:pt>
                <c:pt idx="24">
                  <c:v>171.59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-0.28999999999999998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866752"/>
        <c:axId val="215884928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4.3591997716925807E-3"/>
                  <c:y val="2.450982030167837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172.55</c:v>
                </c:pt>
                <c:pt idx="1">
                  <c:v>172.57</c:v>
                </c:pt>
                <c:pt idx="2">
                  <c:v>172.57</c:v>
                </c:pt>
                <c:pt idx="3">
                  <c:v>172.55</c:v>
                </c:pt>
                <c:pt idx="4">
                  <c:v>172.1</c:v>
                </c:pt>
                <c:pt idx="5">
                  <c:v>171.92</c:v>
                </c:pt>
                <c:pt idx="6">
                  <c:v>171.74</c:v>
                </c:pt>
                <c:pt idx="7">
                  <c:v>171.1</c:v>
                </c:pt>
                <c:pt idx="8">
                  <c:v>171.1</c:v>
                </c:pt>
                <c:pt idx="9">
                  <c:v>171.1</c:v>
                </c:pt>
                <c:pt idx="10">
                  <c:v>171.56</c:v>
                </c:pt>
                <c:pt idx="11">
                  <c:v>171.56</c:v>
                </c:pt>
                <c:pt idx="12">
                  <c:v>172.23</c:v>
                </c:pt>
                <c:pt idx="13">
                  <c:v>173.52</c:v>
                </c:pt>
                <c:pt idx="14">
                  <c:v>174.08</c:v>
                </c:pt>
                <c:pt idx="15">
                  <c:v>174.32</c:v>
                </c:pt>
                <c:pt idx="16">
                  <c:v>174.43</c:v>
                </c:pt>
                <c:pt idx="17">
                  <c:v>174.43</c:v>
                </c:pt>
                <c:pt idx="18">
                  <c:v>174.66</c:v>
                </c:pt>
                <c:pt idx="19">
                  <c:v>174.76</c:v>
                </c:pt>
                <c:pt idx="20">
                  <c:v>174.76</c:v>
                </c:pt>
                <c:pt idx="21">
                  <c:v>174.86</c:v>
                </c:pt>
                <c:pt idx="22">
                  <c:v>174.86</c:v>
                </c:pt>
                <c:pt idx="23">
                  <c:v>176.92</c:v>
                </c:pt>
                <c:pt idx="24">
                  <c:v>175.62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8583440690035768E-3"/>
                  <c:y val="-1.997062980801266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  <c:pt idx="0">
                  <c:v>0.17</c:v>
                </c:pt>
                <c:pt idx="1">
                  <c:v>0.02</c:v>
                </c:pt>
                <c:pt idx="2">
                  <c:v>0</c:v>
                </c:pt>
                <c:pt idx="3">
                  <c:v>-0.02</c:v>
                </c:pt>
                <c:pt idx="4">
                  <c:v>-0.45</c:v>
                </c:pt>
                <c:pt idx="5">
                  <c:v>-0.18</c:v>
                </c:pt>
                <c:pt idx="6">
                  <c:v>-0.18</c:v>
                </c:pt>
                <c:pt idx="7">
                  <c:v>-0.63</c:v>
                </c:pt>
                <c:pt idx="8">
                  <c:v>0</c:v>
                </c:pt>
                <c:pt idx="9">
                  <c:v>0</c:v>
                </c:pt>
                <c:pt idx="10">
                  <c:v>0.46</c:v>
                </c:pt>
                <c:pt idx="11">
                  <c:v>0</c:v>
                </c:pt>
                <c:pt idx="12">
                  <c:v>0.66</c:v>
                </c:pt>
                <c:pt idx="13">
                  <c:v>1.29</c:v>
                </c:pt>
                <c:pt idx="14">
                  <c:v>0.56999999999999995</c:v>
                </c:pt>
                <c:pt idx="15">
                  <c:v>0.24</c:v>
                </c:pt>
                <c:pt idx="16">
                  <c:v>0.12</c:v>
                </c:pt>
                <c:pt idx="17">
                  <c:v>0</c:v>
                </c:pt>
                <c:pt idx="18">
                  <c:v>0.22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2.06</c:v>
                </c:pt>
                <c:pt idx="24">
                  <c:v>-1.3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282717686532832E-3"/>
                  <c:y val="4.3176855455293997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 -125.14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-127.45</c:v>
                </c:pt>
                <c:pt idx="1">
                  <c:v>-127.43</c:v>
                </c:pt>
                <c:pt idx="2">
                  <c:v>-127.43</c:v>
                </c:pt>
                <c:pt idx="3">
                  <c:v>-127.45</c:v>
                </c:pt>
                <c:pt idx="4">
                  <c:v>-127.9</c:v>
                </c:pt>
                <c:pt idx="5">
                  <c:v>-128.08000000000001</c:v>
                </c:pt>
                <c:pt idx="6">
                  <c:v>-128.26</c:v>
                </c:pt>
                <c:pt idx="7">
                  <c:v>-128.9</c:v>
                </c:pt>
                <c:pt idx="8">
                  <c:v>-128.9</c:v>
                </c:pt>
                <c:pt idx="9">
                  <c:v>-128.9</c:v>
                </c:pt>
                <c:pt idx="10">
                  <c:v>-128.44</c:v>
                </c:pt>
                <c:pt idx="11">
                  <c:v>-128.44</c:v>
                </c:pt>
                <c:pt idx="12">
                  <c:v>-127.77</c:v>
                </c:pt>
                <c:pt idx="13">
                  <c:v>-126.48</c:v>
                </c:pt>
                <c:pt idx="14">
                  <c:v>-125.92</c:v>
                </c:pt>
                <c:pt idx="15">
                  <c:v>-125.68</c:v>
                </c:pt>
                <c:pt idx="16">
                  <c:v>-125.57</c:v>
                </c:pt>
                <c:pt idx="17">
                  <c:v>-125.57</c:v>
                </c:pt>
                <c:pt idx="18">
                  <c:v>-125.34</c:v>
                </c:pt>
                <c:pt idx="19">
                  <c:v>-125.24</c:v>
                </c:pt>
                <c:pt idx="20">
                  <c:v>-125.24</c:v>
                </c:pt>
                <c:pt idx="21">
                  <c:v>-125.14</c:v>
                </c:pt>
                <c:pt idx="22">
                  <c:v>-125.14</c:v>
                </c:pt>
                <c:pt idx="23">
                  <c:v>-123.08</c:v>
                </c:pt>
                <c:pt idx="24">
                  <c:v>-124.38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66752"/>
        <c:axId val="215884928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0177208329619738E-4"/>
                  <c:y val="-6.790603818675329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-0.42480000000000001</c:v>
                </c:pt>
                <c:pt idx="1">
                  <c:v>-0.42480000000000001</c:v>
                </c:pt>
                <c:pt idx="2">
                  <c:v>-0.42480000000000001</c:v>
                </c:pt>
                <c:pt idx="3">
                  <c:v>-0.42480000000000001</c:v>
                </c:pt>
                <c:pt idx="4">
                  <c:v>-0.42630000000000001</c:v>
                </c:pt>
                <c:pt idx="5">
                  <c:v>-0.4269</c:v>
                </c:pt>
                <c:pt idx="6">
                  <c:v>-0.42749999999999999</c:v>
                </c:pt>
                <c:pt idx="7">
                  <c:v>-0.42970000000000003</c:v>
                </c:pt>
                <c:pt idx="8">
                  <c:v>-0.42970000000000003</c:v>
                </c:pt>
                <c:pt idx="9">
                  <c:v>-0.42970000000000003</c:v>
                </c:pt>
                <c:pt idx="10">
                  <c:v>-0.42809999999999998</c:v>
                </c:pt>
                <c:pt idx="11">
                  <c:v>-0.42809999999999998</c:v>
                </c:pt>
                <c:pt idx="12">
                  <c:v>-0.4259</c:v>
                </c:pt>
                <c:pt idx="13">
                  <c:v>-0.42159999999999997</c:v>
                </c:pt>
                <c:pt idx="14">
                  <c:v>-0.41970000000000002</c:v>
                </c:pt>
                <c:pt idx="15">
                  <c:v>-0.41889999999999999</c:v>
                </c:pt>
                <c:pt idx="16">
                  <c:v>-0.41860000000000003</c:v>
                </c:pt>
                <c:pt idx="17">
                  <c:v>-0.41860000000000003</c:v>
                </c:pt>
                <c:pt idx="18">
                  <c:v>-0.4178</c:v>
                </c:pt>
                <c:pt idx="19">
                  <c:v>-0.41749999999999998</c:v>
                </c:pt>
                <c:pt idx="20">
                  <c:v>-0.41749999999999998</c:v>
                </c:pt>
                <c:pt idx="21">
                  <c:v>-0.41710000000000003</c:v>
                </c:pt>
                <c:pt idx="22">
                  <c:v>-0.41710000000000003</c:v>
                </c:pt>
                <c:pt idx="23">
                  <c:v>-0.4103</c:v>
                </c:pt>
                <c:pt idx="24">
                  <c:v>-0.41460000000000002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1687044184147583E-3"/>
                  <c:y val="-1.300508641720021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5.6666666666666671E-4</c:v>
                </c:pt>
                <c:pt idx="1">
                  <c:v>6.666666666666667E-5</c:v>
                </c:pt>
                <c:pt idx="2">
                  <c:v>0</c:v>
                </c:pt>
                <c:pt idx="3">
                  <c:v>-6.666666666666667E-5</c:v>
                </c:pt>
                <c:pt idx="4">
                  <c:v>-1.5E-3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-2.0999999999999999E-3</c:v>
                </c:pt>
                <c:pt idx="8">
                  <c:v>0</c:v>
                </c:pt>
                <c:pt idx="9">
                  <c:v>0</c:v>
                </c:pt>
                <c:pt idx="10">
                  <c:v>1.5333333333333334E-3</c:v>
                </c:pt>
                <c:pt idx="11">
                  <c:v>0</c:v>
                </c:pt>
                <c:pt idx="12">
                  <c:v>2.2000000000000001E-3</c:v>
                </c:pt>
                <c:pt idx="13">
                  <c:v>4.3E-3</c:v>
                </c:pt>
                <c:pt idx="14">
                  <c:v>1.8999999999999998E-3</c:v>
                </c:pt>
                <c:pt idx="15">
                  <c:v>7.9999999999999993E-4</c:v>
                </c:pt>
                <c:pt idx="16">
                  <c:v>3.9999999999999996E-4</c:v>
                </c:pt>
                <c:pt idx="17">
                  <c:v>0</c:v>
                </c:pt>
                <c:pt idx="18">
                  <c:v>7.3333333333333334E-4</c:v>
                </c:pt>
                <c:pt idx="19">
                  <c:v>3.3333333333333338E-4</c:v>
                </c:pt>
                <c:pt idx="20">
                  <c:v>0</c:v>
                </c:pt>
                <c:pt idx="21">
                  <c:v>3.3333333333333338E-4</c:v>
                </c:pt>
                <c:pt idx="22">
                  <c:v>0</c:v>
                </c:pt>
                <c:pt idx="23">
                  <c:v>6.8666666666666668E-3</c:v>
                </c:pt>
                <c:pt idx="24">
                  <c:v>-4.3333333333333331E-3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92736"/>
        <c:axId val="215886848"/>
      </c:lineChart>
      <c:catAx>
        <c:axId val="2158667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5884928"/>
        <c:crosses val="autoZero"/>
        <c:auto val="0"/>
        <c:lblAlgn val="ctr"/>
        <c:lblOffset val="100"/>
        <c:noMultiLvlLbl val="0"/>
      </c:catAx>
      <c:valAx>
        <c:axId val="215884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5866752"/>
        <c:crosses val="autoZero"/>
        <c:crossBetween val="between"/>
      </c:valAx>
      <c:valAx>
        <c:axId val="2158868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5892736"/>
        <c:crosses val="max"/>
        <c:crossBetween val="between"/>
      </c:valAx>
      <c:catAx>
        <c:axId val="21589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58868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许远望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许远望!$U$33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958264476199734"/>
                  <c:y val="0.2572959475438187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许远望!$U$34:$U$65</c:f>
              <c:numCache>
                <c:formatCode>_ * #,##0.0_ ;_ * \-#,##0.0_ ;_ * "-"??_ ;_ @_ </c:formatCode>
                <c:ptCount val="32"/>
                <c:pt idx="0">
                  <c:v>7.0000000000000007E-2</c:v>
                </c:pt>
                <c:pt idx="1">
                  <c:v>0.09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-0.04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13.78</c:v>
                </c:pt>
                <c:pt idx="21">
                  <c:v>13.54</c:v>
                </c:pt>
                <c:pt idx="22">
                  <c:v>13.41</c:v>
                </c:pt>
                <c:pt idx="23">
                  <c:v>14.25</c:v>
                </c:pt>
                <c:pt idx="24">
                  <c:v>14.6</c:v>
                </c:pt>
              </c:numCache>
            </c:numRef>
          </c:val>
        </c:ser>
        <c:ser>
          <c:idx val="4"/>
          <c:order val="3"/>
          <c:tx>
            <c:strRef>
              <c:f>许远望!$Q$33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13.41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7641344"/>
        <c:axId val="197642880"/>
      </c:barChart>
      <c:lineChart>
        <c:grouping val="standard"/>
        <c:varyColors val="0"/>
        <c:ser>
          <c:idx val="0"/>
          <c:order val="0"/>
          <c:tx>
            <c:strRef>
              <c:f>许远望!$R$33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许远望!$R$34:$R$65</c:f>
              <c:numCache>
                <c:formatCode>_ * #,##0.0_ ;_ * \-#,##0.0_ ;_ * "-"??_ ;_ @_ </c:formatCode>
                <c:ptCount val="32"/>
                <c:pt idx="0">
                  <c:v>92.95</c:v>
                </c:pt>
                <c:pt idx="1">
                  <c:v>92.96</c:v>
                </c:pt>
                <c:pt idx="2">
                  <c:v>92.96</c:v>
                </c:pt>
                <c:pt idx="3">
                  <c:v>92.96</c:v>
                </c:pt>
                <c:pt idx="4">
                  <c:v>92.98</c:v>
                </c:pt>
                <c:pt idx="5">
                  <c:v>93.04</c:v>
                </c:pt>
                <c:pt idx="6">
                  <c:v>92.69</c:v>
                </c:pt>
                <c:pt idx="7">
                  <c:v>92.69</c:v>
                </c:pt>
                <c:pt idx="8">
                  <c:v>92.74</c:v>
                </c:pt>
                <c:pt idx="9">
                  <c:v>92.56</c:v>
                </c:pt>
                <c:pt idx="10">
                  <c:v>92.61</c:v>
                </c:pt>
                <c:pt idx="11">
                  <c:v>92.63</c:v>
                </c:pt>
                <c:pt idx="12">
                  <c:v>92.65</c:v>
                </c:pt>
                <c:pt idx="13">
                  <c:v>92.67</c:v>
                </c:pt>
                <c:pt idx="14">
                  <c:v>92.59</c:v>
                </c:pt>
                <c:pt idx="15">
                  <c:v>92.61</c:v>
                </c:pt>
                <c:pt idx="16">
                  <c:v>92.61</c:v>
                </c:pt>
                <c:pt idx="17">
                  <c:v>92.6</c:v>
                </c:pt>
                <c:pt idx="18">
                  <c:v>92.54</c:v>
                </c:pt>
                <c:pt idx="19">
                  <c:v>92.5</c:v>
                </c:pt>
                <c:pt idx="20">
                  <c:v>93.01</c:v>
                </c:pt>
                <c:pt idx="21">
                  <c:v>92.78</c:v>
                </c:pt>
                <c:pt idx="22">
                  <c:v>92.66</c:v>
                </c:pt>
                <c:pt idx="23">
                  <c:v>93.5</c:v>
                </c:pt>
                <c:pt idx="24">
                  <c:v>93.85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许远望!$V$33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许远望!$G$33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许远望!$G$34:$G$65</c:f>
              <c:numCache>
                <c:formatCode>_(* #,##0.00_);_(* \(#,##0.00\);_(* "-"??_);_(@_)</c:formatCode>
                <c:ptCount val="32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0.06</c:v>
                </c:pt>
                <c:pt idx="6">
                  <c:v>-0.35</c:v>
                </c:pt>
                <c:pt idx="7">
                  <c:v>0</c:v>
                </c:pt>
                <c:pt idx="8">
                  <c:v>0.05</c:v>
                </c:pt>
                <c:pt idx="9">
                  <c:v>-0.18</c:v>
                </c:pt>
                <c:pt idx="10">
                  <c:v>0.05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-0.08</c:v>
                </c:pt>
                <c:pt idx="15">
                  <c:v>0.02</c:v>
                </c:pt>
                <c:pt idx="16">
                  <c:v>0</c:v>
                </c:pt>
                <c:pt idx="17">
                  <c:v>-0.01</c:v>
                </c:pt>
                <c:pt idx="18">
                  <c:v>-0.06</c:v>
                </c:pt>
                <c:pt idx="19">
                  <c:v>-0.04</c:v>
                </c:pt>
                <c:pt idx="20">
                  <c:v>0.51</c:v>
                </c:pt>
                <c:pt idx="21">
                  <c:v>-0.23</c:v>
                </c:pt>
                <c:pt idx="22">
                  <c:v>-0.12</c:v>
                </c:pt>
                <c:pt idx="23">
                  <c:v>0.84</c:v>
                </c:pt>
                <c:pt idx="24">
                  <c:v>0.35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许远望!$E$33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许远望!$E$34:$E$65</c:f>
              <c:numCache>
                <c:formatCode>0.00</c:formatCode>
                <c:ptCount val="32"/>
                <c:pt idx="0">
                  <c:v>-7.05</c:v>
                </c:pt>
                <c:pt idx="1">
                  <c:v>-7.04</c:v>
                </c:pt>
                <c:pt idx="2">
                  <c:v>-7.04</c:v>
                </c:pt>
                <c:pt idx="3">
                  <c:v>-7.04</c:v>
                </c:pt>
                <c:pt idx="4">
                  <c:v>-7.02</c:v>
                </c:pt>
                <c:pt idx="5">
                  <c:v>-6.96</c:v>
                </c:pt>
                <c:pt idx="6">
                  <c:v>-7.31</c:v>
                </c:pt>
                <c:pt idx="7">
                  <c:v>-7.31</c:v>
                </c:pt>
                <c:pt idx="8">
                  <c:v>-7.26</c:v>
                </c:pt>
                <c:pt idx="9">
                  <c:v>-7.44</c:v>
                </c:pt>
                <c:pt idx="10">
                  <c:v>-7.39</c:v>
                </c:pt>
                <c:pt idx="11">
                  <c:v>-7.37</c:v>
                </c:pt>
                <c:pt idx="12">
                  <c:v>-7.35</c:v>
                </c:pt>
                <c:pt idx="13">
                  <c:v>-7.33</c:v>
                </c:pt>
                <c:pt idx="14">
                  <c:v>-7.41</c:v>
                </c:pt>
                <c:pt idx="15">
                  <c:v>-7.39</c:v>
                </c:pt>
                <c:pt idx="16">
                  <c:v>-7.39</c:v>
                </c:pt>
                <c:pt idx="17">
                  <c:v>-7.4</c:v>
                </c:pt>
                <c:pt idx="18">
                  <c:v>-7.46</c:v>
                </c:pt>
                <c:pt idx="19">
                  <c:v>-7.5</c:v>
                </c:pt>
                <c:pt idx="20">
                  <c:v>-6.99</c:v>
                </c:pt>
                <c:pt idx="21">
                  <c:v>-7.22</c:v>
                </c:pt>
                <c:pt idx="22">
                  <c:v>-7.34</c:v>
                </c:pt>
                <c:pt idx="23">
                  <c:v>-6.5</c:v>
                </c:pt>
                <c:pt idx="24">
                  <c:v>-6.15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41344"/>
        <c:axId val="197642880"/>
      </c:lineChart>
      <c:lineChart>
        <c:grouping val="standard"/>
        <c:varyColors val="0"/>
        <c:ser>
          <c:idx val="5"/>
          <c:order val="4"/>
          <c:tx>
            <c:strRef>
              <c:f>许远望!$H$33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-4.637680312645375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许远望!$H$34:$H$65</c:f>
              <c:numCache>
                <c:formatCode>0.00%</c:formatCode>
                <c:ptCount val="32"/>
                <c:pt idx="0">
                  <c:v>-7.0499999999999993E-2</c:v>
                </c:pt>
                <c:pt idx="1">
                  <c:v>-7.0400000000000004E-2</c:v>
                </c:pt>
                <c:pt idx="2">
                  <c:v>-7.0400000000000004E-2</c:v>
                </c:pt>
                <c:pt idx="3">
                  <c:v>-7.0400000000000004E-2</c:v>
                </c:pt>
                <c:pt idx="4">
                  <c:v>-7.0199999999999999E-2</c:v>
                </c:pt>
                <c:pt idx="5">
                  <c:v>-6.9599999999999995E-2</c:v>
                </c:pt>
                <c:pt idx="6">
                  <c:v>-7.3099999999999998E-2</c:v>
                </c:pt>
                <c:pt idx="7">
                  <c:v>-7.3099999999999998E-2</c:v>
                </c:pt>
                <c:pt idx="8">
                  <c:v>-7.2599999999999998E-2</c:v>
                </c:pt>
                <c:pt idx="9">
                  <c:v>-7.4399999999999994E-2</c:v>
                </c:pt>
                <c:pt idx="10">
                  <c:v>-7.3899999999999993E-2</c:v>
                </c:pt>
                <c:pt idx="11">
                  <c:v>-7.3700000000000002E-2</c:v>
                </c:pt>
                <c:pt idx="12">
                  <c:v>-7.3499999999999996E-2</c:v>
                </c:pt>
                <c:pt idx="13">
                  <c:v>-7.3300000000000004E-2</c:v>
                </c:pt>
                <c:pt idx="14">
                  <c:v>-7.4099999999999999E-2</c:v>
                </c:pt>
                <c:pt idx="15">
                  <c:v>-7.3899999999999993E-2</c:v>
                </c:pt>
                <c:pt idx="16">
                  <c:v>-7.3899999999999993E-2</c:v>
                </c:pt>
                <c:pt idx="17">
                  <c:v>-7.3999999999999996E-2</c:v>
                </c:pt>
                <c:pt idx="18">
                  <c:v>-7.46E-2</c:v>
                </c:pt>
                <c:pt idx="19">
                  <c:v>-7.4999999999999997E-2</c:v>
                </c:pt>
                <c:pt idx="20">
                  <c:v>-6.9900000000000004E-2</c:v>
                </c:pt>
                <c:pt idx="21">
                  <c:v>-7.22E-2</c:v>
                </c:pt>
                <c:pt idx="22">
                  <c:v>-7.3400000000000007E-2</c:v>
                </c:pt>
                <c:pt idx="23">
                  <c:v>-6.5000000000000002E-2</c:v>
                </c:pt>
                <c:pt idx="24">
                  <c:v>-6.1499999999999999E-2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许远望!$X$33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许远望!$M$33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许远望!$F$33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5121969181461741E-3"/>
                  <c:y val="-6.5809413979794323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许远望!$F$34:$F$65</c:f>
              <c:numCache>
                <c:formatCode>0.00%</c:formatCode>
                <c:ptCount val="32"/>
                <c:pt idx="0">
                  <c:v>1.8E-3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5.9999999999999995E-4</c:v>
                </c:pt>
                <c:pt idx="6">
                  <c:v>-3.8E-3</c:v>
                </c:pt>
                <c:pt idx="7">
                  <c:v>0</c:v>
                </c:pt>
                <c:pt idx="8">
                  <c:v>5.0000000000000001E-4</c:v>
                </c:pt>
                <c:pt idx="9">
                  <c:v>-1.9E-3</c:v>
                </c:pt>
                <c:pt idx="10">
                  <c:v>5.0000000000000001E-4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-8.9999999999999998E-4</c:v>
                </c:pt>
                <c:pt idx="15">
                  <c:v>2.0000000000000001E-4</c:v>
                </c:pt>
                <c:pt idx="16">
                  <c:v>0</c:v>
                </c:pt>
                <c:pt idx="17">
                  <c:v>-1E-4</c:v>
                </c:pt>
                <c:pt idx="18">
                  <c:v>-5.9999999999999995E-4</c:v>
                </c:pt>
                <c:pt idx="19">
                  <c:v>-5.0000000000000001E-4</c:v>
                </c:pt>
                <c:pt idx="20">
                  <c:v>5.4999999999999997E-3</c:v>
                </c:pt>
                <c:pt idx="21">
                  <c:v>-2.5000000000000001E-3</c:v>
                </c:pt>
                <c:pt idx="22">
                  <c:v>-1.2999999999999999E-3</c:v>
                </c:pt>
                <c:pt idx="23">
                  <c:v>8.9999999999999993E-3</c:v>
                </c:pt>
                <c:pt idx="24">
                  <c:v>3.7000000000000002E-3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54784"/>
        <c:axId val="197653248"/>
      </c:lineChart>
      <c:catAx>
        <c:axId val="19764134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7642880"/>
        <c:crosses val="autoZero"/>
        <c:auto val="0"/>
        <c:lblAlgn val="ctr"/>
        <c:lblOffset val="100"/>
        <c:noMultiLvlLbl val="0"/>
      </c:catAx>
      <c:valAx>
        <c:axId val="197642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7641344"/>
        <c:crosses val="autoZero"/>
        <c:crossBetween val="between"/>
      </c:valAx>
      <c:valAx>
        <c:axId val="1976532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7654784"/>
        <c:crosses val="max"/>
        <c:crossBetween val="between"/>
      </c:valAx>
      <c:catAx>
        <c:axId val="19765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76532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邱鹏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邱鹏!$U$33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818535309349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邱鹏!$Q$33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8994176"/>
        <c:axId val="199016448"/>
      </c:barChart>
      <c:lineChart>
        <c:grouping val="standard"/>
        <c:varyColors val="0"/>
        <c:ser>
          <c:idx val="0"/>
          <c:order val="0"/>
          <c:tx>
            <c:strRef>
              <c:f>邱鹏!$R$33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邱鹏!$R$34:$R$65</c:f>
              <c:numCache>
                <c:formatCode>_ * #,##0.0_ ;_ * \-#,##0.0_ ;_ * "-"??_ ;_ @_ </c:formatCode>
                <c:ptCount val="32"/>
                <c:pt idx="0">
                  <c:v>101.76</c:v>
                </c:pt>
                <c:pt idx="1">
                  <c:v>101.78</c:v>
                </c:pt>
                <c:pt idx="2">
                  <c:v>101.78</c:v>
                </c:pt>
                <c:pt idx="3">
                  <c:v>101.78</c:v>
                </c:pt>
                <c:pt idx="4">
                  <c:v>101.88</c:v>
                </c:pt>
                <c:pt idx="5">
                  <c:v>101.94</c:v>
                </c:pt>
                <c:pt idx="6">
                  <c:v>101.96</c:v>
                </c:pt>
                <c:pt idx="7">
                  <c:v>102.01</c:v>
                </c:pt>
                <c:pt idx="8">
                  <c:v>102.01</c:v>
                </c:pt>
                <c:pt idx="9">
                  <c:v>102.01</c:v>
                </c:pt>
                <c:pt idx="10">
                  <c:v>102.05</c:v>
                </c:pt>
                <c:pt idx="11">
                  <c:v>102.06</c:v>
                </c:pt>
                <c:pt idx="12">
                  <c:v>102.13</c:v>
                </c:pt>
                <c:pt idx="13">
                  <c:v>102.06</c:v>
                </c:pt>
                <c:pt idx="14">
                  <c:v>102.07</c:v>
                </c:pt>
                <c:pt idx="15">
                  <c:v>102.12</c:v>
                </c:pt>
                <c:pt idx="16">
                  <c:v>102.17</c:v>
                </c:pt>
                <c:pt idx="17">
                  <c:v>102.3</c:v>
                </c:pt>
                <c:pt idx="18">
                  <c:v>102.41</c:v>
                </c:pt>
                <c:pt idx="19">
                  <c:v>102.5</c:v>
                </c:pt>
                <c:pt idx="20">
                  <c:v>102.5</c:v>
                </c:pt>
                <c:pt idx="21">
                  <c:v>102.61</c:v>
                </c:pt>
                <c:pt idx="22">
                  <c:v>102.79</c:v>
                </c:pt>
                <c:pt idx="23">
                  <c:v>102.8</c:v>
                </c:pt>
                <c:pt idx="24">
                  <c:v>102.8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邱鹏!$V$33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邱鹏!$G$33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邱鹏!$G$34:$G$65</c:f>
              <c:numCache>
                <c:formatCode>_(* #,##0.00_);_(* \(#,##0.00\);_(* "-"??_);_(@_)</c:formatCode>
                <c:ptCount val="32"/>
                <c:pt idx="0">
                  <c:v>0.09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  <c:pt idx="5">
                  <c:v>0.06</c:v>
                </c:pt>
                <c:pt idx="6">
                  <c:v>0.03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0.01</c:v>
                </c:pt>
                <c:pt idx="12">
                  <c:v>0.08</c:v>
                </c:pt>
                <c:pt idx="13">
                  <c:v>-7.0000000000000007E-2</c:v>
                </c:pt>
                <c:pt idx="14">
                  <c:v>0.01</c:v>
                </c:pt>
                <c:pt idx="15">
                  <c:v>0.05</c:v>
                </c:pt>
                <c:pt idx="16">
                  <c:v>0.05</c:v>
                </c:pt>
                <c:pt idx="17">
                  <c:v>0.12</c:v>
                </c:pt>
                <c:pt idx="18">
                  <c:v>0.11</c:v>
                </c:pt>
                <c:pt idx="19">
                  <c:v>0.09</c:v>
                </c:pt>
                <c:pt idx="20">
                  <c:v>0</c:v>
                </c:pt>
                <c:pt idx="21">
                  <c:v>0.11</c:v>
                </c:pt>
                <c:pt idx="22">
                  <c:v>0.19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邱鹏!$E$33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邱鹏!$E$34:$E$65</c:f>
              <c:numCache>
                <c:formatCode>0.00</c:formatCode>
                <c:ptCount val="32"/>
                <c:pt idx="0">
                  <c:v>1.76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1.88</c:v>
                </c:pt>
                <c:pt idx="5">
                  <c:v>1.94</c:v>
                </c:pt>
                <c:pt idx="6">
                  <c:v>1.96</c:v>
                </c:pt>
                <c:pt idx="7">
                  <c:v>2.0099999999999998</c:v>
                </c:pt>
                <c:pt idx="8">
                  <c:v>2.0099999999999998</c:v>
                </c:pt>
                <c:pt idx="9">
                  <c:v>2.0099999999999998</c:v>
                </c:pt>
                <c:pt idx="10">
                  <c:v>2.0499999999999998</c:v>
                </c:pt>
                <c:pt idx="11">
                  <c:v>2.06</c:v>
                </c:pt>
                <c:pt idx="12">
                  <c:v>2.13</c:v>
                </c:pt>
                <c:pt idx="13">
                  <c:v>2.06</c:v>
                </c:pt>
                <c:pt idx="14">
                  <c:v>2.0699999999999998</c:v>
                </c:pt>
                <c:pt idx="15">
                  <c:v>2.12</c:v>
                </c:pt>
                <c:pt idx="16">
                  <c:v>2.17</c:v>
                </c:pt>
                <c:pt idx="17">
                  <c:v>2.2999999999999998</c:v>
                </c:pt>
                <c:pt idx="18">
                  <c:v>2.41</c:v>
                </c:pt>
                <c:pt idx="19">
                  <c:v>2.5</c:v>
                </c:pt>
                <c:pt idx="20">
                  <c:v>2.5</c:v>
                </c:pt>
                <c:pt idx="21">
                  <c:v>2.61</c:v>
                </c:pt>
                <c:pt idx="22">
                  <c:v>2.79</c:v>
                </c:pt>
                <c:pt idx="23">
                  <c:v>2.8</c:v>
                </c:pt>
                <c:pt idx="24">
                  <c:v>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94176"/>
        <c:axId val="199016448"/>
      </c:lineChart>
      <c:lineChart>
        <c:grouping val="standard"/>
        <c:varyColors val="0"/>
        <c:ser>
          <c:idx val="5"/>
          <c:order val="4"/>
          <c:tx>
            <c:strRef>
              <c:f>邱鹏!$H$33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-6.9565204689680544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邱鹏!$H$34:$H$65</c:f>
              <c:numCache>
                <c:formatCode>0.00%</c:formatCode>
                <c:ptCount val="32"/>
                <c:pt idx="0">
                  <c:v>1.7600000000000001E-2</c:v>
                </c:pt>
                <c:pt idx="1">
                  <c:v>1.78E-2</c:v>
                </c:pt>
                <c:pt idx="2">
                  <c:v>1.78E-2</c:v>
                </c:pt>
                <c:pt idx="3">
                  <c:v>1.78E-2</c:v>
                </c:pt>
                <c:pt idx="4">
                  <c:v>1.8800000000000001E-2</c:v>
                </c:pt>
                <c:pt idx="5">
                  <c:v>1.9400000000000001E-2</c:v>
                </c:pt>
                <c:pt idx="6">
                  <c:v>1.9599999999999999E-2</c:v>
                </c:pt>
                <c:pt idx="7">
                  <c:v>2.01E-2</c:v>
                </c:pt>
                <c:pt idx="8">
                  <c:v>2.01E-2</c:v>
                </c:pt>
                <c:pt idx="9">
                  <c:v>2.01E-2</c:v>
                </c:pt>
                <c:pt idx="10">
                  <c:v>2.0500000000000001E-2</c:v>
                </c:pt>
                <c:pt idx="11">
                  <c:v>2.06E-2</c:v>
                </c:pt>
                <c:pt idx="12">
                  <c:v>2.1299999999999999E-2</c:v>
                </c:pt>
                <c:pt idx="13">
                  <c:v>2.06E-2</c:v>
                </c:pt>
                <c:pt idx="14">
                  <c:v>2.07E-2</c:v>
                </c:pt>
                <c:pt idx="15">
                  <c:v>2.12E-2</c:v>
                </c:pt>
                <c:pt idx="16">
                  <c:v>2.1700000000000001E-2</c:v>
                </c:pt>
                <c:pt idx="17">
                  <c:v>2.3E-2</c:v>
                </c:pt>
                <c:pt idx="18">
                  <c:v>2.41E-2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2.6100000000000002E-2</c:v>
                </c:pt>
                <c:pt idx="22">
                  <c:v>2.7900000000000001E-2</c:v>
                </c:pt>
                <c:pt idx="23">
                  <c:v>2.8000000000000001E-2</c:v>
                </c:pt>
                <c:pt idx="24">
                  <c:v>2.8000000000000001E-2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邱鹏!$X$33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邱鹏!$M$33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邱鹏!$F$33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邱鹏!$F$34:$F$65</c:f>
              <c:numCache>
                <c:formatCode>0.00%</c:formatCode>
                <c:ptCount val="32"/>
                <c:pt idx="0">
                  <c:v>8.0000000000000004E-4</c:v>
                </c:pt>
                <c:pt idx="1">
                  <c:v>1E-4</c:v>
                </c:pt>
                <c:pt idx="2">
                  <c:v>0</c:v>
                </c:pt>
                <c:pt idx="3">
                  <c:v>1E-4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2.9999999999999997E-4</c:v>
                </c:pt>
                <c:pt idx="7">
                  <c:v>4.0000000000000002E-4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1E-4</c:v>
                </c:pt>
                <c:pt idx="12">
                  <c:v>8.0000000000000004E-4</c:v>
                </c:pt>
                <c:pt idx="13">
                  <c:v>-6.9999999999999999E-4</c:v>
                </c:pt>
                <c:pt idx="14">
                  <c:v>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1.1999999999999999E-3</c:v>
                </c:pt>
                <c:pt idx="18">
                  <c:v>1.1000000000000001E-3</c:v>
                </c:pt>
                <c:pt idx="19">
                  <c:v>8.9999999999999998E-4</c:v>
                </c:pt>
                <c:pt idx="20">
                  <c:v>0</c:v>
                </c:pt>
                <c:pt idx="21">
                  <c:v>1.1000000000000001E-3</c:v>
                </c:pt>
                <c:pt idx="22">
                  <c:v>1.8E-3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19904"/>
        <c:axId val="199018368"/>
      </c:lineChart>
      <c:catAx>
        <c:axId val="19899417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9016448"/>
        <c:crosses val="autoZero"/>
        <c:auto val="0"/>
        <c:lblAlgn val="ctr"/>
        <c:lblOffset val="100"/>
        <c:noMultiLvlLbl val="0"/>
      </c:catAx>
      <c:valAx>
        <c:axId val="199016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8994176"/>
        <c:crosses val="autoZero"/>
        <c:crossBetween val="between"/>
      </c:valAx>
      <c:valAx>
        <c:axId val="1990183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9019904"/>
        <c:crosses val="max"/>
        <c:crossBetween val="between"/>
      </c:valAx>
      <c:catAx>
        <c:axId val="19901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0183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2.37</c:v>
                </c:pt>
                <c:pt idx="15">
                  <c:v>0</c:v>
                </c:pt>
                <c:pt idx="16">
                  <c:v>-0.04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9875968"/>
        <c:axId val="199894144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  <c:pt idx="0">
                  <c:v>128.05000000000001</c:v>
                </c:pt>
                <c:pt idx="1">
                  <c:v>128.05000000000001</c:v>
                </c:pt>
                <c:pt idx="2">
                  <c:v>128.05000000000001</c:v>
                </c:pt>
                <c:pt idx="3">
                  <c:v>128.18</c:v>
                </c:pt>
                <c:pt idx="4">
                  <c:v>128.22999999999999</c:v>
                </c:pt>
                <c:pt idx="5">
                  <c:v>128.32</c:v>
                </c:pt>
                <c:pt idx="6">
                  <c:v>127.56</c:v>
                </c:pt>
                <c:pt idx="7">
                  <c:v>127.75</c:v>
                </c:pt>
                <c:pt idx="8">
                  <c:v>127.92</c:v>
                </c:pt>
                <c:pt idx="9">
                  <c:v>127.96</c:v>
                </c:pt>
                <c:pt idx="10">
                  <c:v>128.19</c:v>
                </c:pt>
                <c:pt idx="11">
                  <c:v>128.01</c:v>
                </c:pt>
                <c:pt idx="12">
                  <c:v>128.27000000000001</c:v>
                </c:pt>
                <c:pt idx="13">
                  <c:v>128.44999999999999</c:v>
                </c:pt>
                <c:pt idx="14">
                  <c:v>128.71</c:v>
                </c:pt>
                <c:pt idx="15">
                  <c:v>128.75</c:v>
                </c:pt>
                <c:pt idx="16">
                  <c:v>128.93</c:v>
                </c:pt>
                <c:pt idx="17">
                  <c:v>129.07</c:v>
                </c:pt>
                <c:pt idx="18">
                  <c:v>129.02000000000001</c:v>
                </c:pt>
                <c:pt idx="19">
                  <c:v>128.63999999999999</c:v>
                </c:pt>
                <c:pt idx="20">
                  <c:v>128.38</c:v>
                </c:pt>
                <c:pt idx="21">
                  <c:v>128.49</c:v>
                </c:pt>
                <c:pt idx="22">
                  <c:v>128.62</c:v>
                </c:pt>
                <c:pt idx="23">
                  <c:v>128.91999999999999</c:v>
                </c:pt>
                <c:pt idx="24">
                  <c:v>128.91999999999999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0.05</c:v>
                </c:pt>
                <c:pt idx="5">
                  <c:v>0.1</c:v>
                </c:pt>
                <c:pt idx="6">
                  <c:v>-0.76</c:v>
                </c:pt>
                <c:pt idx="7">
                  <c:v>0.19</c:v>
                </c:pt>
                <c:pt idx="8">
                  <c:v>0.17</c:v>
                </c:pt>
                <c:pt idx="9">
                  <c:v>0.04</c:v>
                </c:pt>
                <c:pt idx="10">
                  <c:v>0.23</c:v>
                </c:pt>
                <c:pt idx="11">
                  <c:v>-0.17</c:v>
                </c:pt>
                <c:pt idx="12">
                  <c:v>0.25</c:v>
                </c:pt>
                <c:pt idx="13">
                  <c:v>0.18</c:v>
                </c:pt>
                <c:pt idx="14">
                  <c:v>0.26</c:v>
                </c:pt>
                <c:pt idx="15">
                  <c:v>0.04</c:v>
                </c:pt>
                <c:pt idx="16">
                  <c:v>0.18</c:v>
                </c:pt>
                <c:pt idx="17">
                  <c:v>0.14000000000000001</c:v>
                </c:pt>
                <c:pt idx="18">
                  <c:v>-0.05</c:v>
                </c:pt>
                <c:pt idx="19">
                  <c:v>-0.37</c:v>
                </c:pt>
                <c:pt idx="20">
                  <c:v>-0.26</c:v>
                </c:pt>
                <c:pt idx="21">
                  <c:v>0.11</c:v>
                </c:pt>
                <c:pt idx="22">
                  <c:v>0.13</c:v>
                </c:pt>
                <c:pt idx="23">
                  <c:v>0.28999999999999998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28.05</c:v>
                </c:pt>
                <c:pt idx="1">
                  <c:v>28.05</c:v>
                </c:pt>
                <c:pt idx="2">
                  <c:v>28.05</c:v>
                </c:pt>
                <c:pt idx="3">
                  <c:v>28.18</c:v>
                </c:pt>
                <c:pt idx="4">
                  <c:v>28.23</c:v>
                </c:pt>
                <c:pt idx="5">
                  <c:v>28.32</c:v>
                </c:pt>
                <c:pt idx="6">
                  <c:v>27.56</c:v>
                </c:pt>
                <c:pt idx="7">
                  <c:v>27.75</c:v>
                </c:pt>
                <c:pt idx="8">
                  <c:v>27.92</c:v>
                </c:pt>
                <c:pt idx="9">
                  <c:v>27.96</c:v>
                </c:pt>
                <c:pt idx="10">
                  <c:v>28.19</c:v>
                </c:pt>
                <c:pt idx="11">
                  <c:v>28.01</c:v>
                </c:pt>
                <c:pt idx="12">
                  <c:v>28.27</c:v>
                </c:pt>
                <c:pt idx="13">
                  <c:v>28.45</c:v>
                </c:pt>
                <c:pt idx="14">
                  <c:v>28.71</c:v>
                </c:pt>
                <c:pt idx="15">
                  <c:v>28.75</c:v>
                </c:pt>
                <c:pt idx="16">
                  <c:v>28.93</c:v>
                </c:pt>
                <c:pt idx="17">
                  <c:v>29.07</c:v>
                </c:pt>
                <c:pt idx="18">
                  <c:v>29.02</c:v>
                </c:pt>
                <c:pt idx="19">
                  <c:v>28.64</c:v>
                </c:pt>
                <c:pt idx="20">
                  <c:v>28.38</c:v>
                </c:pt>
                <c:pt idx="21">
                  <c:v>28.49</c:v>
                </c:pt>
                <c:pt idx="22">
                  <c:v>28.62</c:v>
                </c:pt>
                <c:pt idx="23">
                  <c:v>28.92</c:v>
                </c:pt>
                <c:pt idx="24">
                  <c:v>28.92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5968"/>
        <c:axId val="199894144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2.3188401563226922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0.28050000000000003</c:v>
                </c:pt>
                <c:pt idx="1">
                  <c:v>0.28050000000000003</c:v>
                </c:pt>
                <c:pt idx="2">
                  <c:v>0.28050000000000003</c:v>
                </c:pt>
                <c:pt idx="3">
                  <c:v>0.28179999999999999</c:v>
                </c:pt>
                <c:pt idx="4">
                  <c:v>0.2823</c:v>
                </c:pt>
                <c:pt idx="5">
                  <c:v>0.28320000000000001</c:v>
                </c:pt>
                <c:pt idx="6">
                  <c:v>0.27560000000000001</c:v>
                </c:pt>
                <c:pt idx="7">
                  <c:v>0.27750000000000002</c:v>
                </c:pt>
                <c:pt idx="8">
                  <c:v>0.2792</c:v>
                </c:pt>
                <c:pt idx="9">
                  <c:v>0.27960000000000002</c:v>
                </c:pt>
                <c:pt idx="10">
                  <c:v>0.28189999999999998</c:v>
                </c:pt>
                <c:pt idx="11">
                  <c:v>0.28010000000000002</c:v>
                </c:pt>
                <c:pt idx="12">
                  <c:v>0.28270000000000001</c:v>
                </c:pt>
                <c:pt idx="13">
                  <c:v>0.28449999999999998</c:v>
                </c:pt>
                <c:pt idx="14">
                  <c:v>0.28710000000000002</c:v>
                </c:pt>
                <c:pt idx="15">
                  <c:v>0.28749999999999998</c:v>
                </c:pt>
                <c:pt idx="16">
                  <c:v>0.2893</c:v>
                </c:pt>
                <c:pt idx="17">
                  <c:v>0.29070000000000001</c:v>
                </c:pt>
                <c:pt idx="18">
                  <c:v>0.29020000000000001</c:v>
                </c:pt>
                <c:pt idx="19">
                  <c:v>0.28639999999999999</c:v>
                </c:pt>
                <c:pt idx="20">
                  <c:v>0.2838</c:v>
                </c:pt>
                <c:pt idx="21">
                  <c:v>0.28489999999999999</c:v>
                </c:pt>
                <c:pt idx="22">
                  <c:v>0.28620000000000001</c:v>
                </c:pt>
                <c:pt idx="23">
                  <c:v>0.28920000000000001</c:v>
                </c:pt>
                <c:pt idx="24">
                  <c:v>0.28920000000000001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2.745068539072274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2.0000000000000001E-4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4.0000000000000002E-4</c:v>
                </c:pt>
                <c:pt idx="5">
                  <c:v>8.0000000000000004E-4</c:v>
                </c:pt>
                <c:pt idx="6">
                  <c:v>-5.8999999999999999E-3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2.9999999999999997E-4</c:v>
                </c:pt>
                <c:pt idx="10">
                  <c:v>1.8E-3</c:v>
                </c:pt>
                <c:pt idx="11">
                  <c:v>-1.2999999999999999E-3</c:v>
                </c:pt>
                <c:pt idx="12">
                  <c:v>2E-3</c:v>
                </c:pt>
                <c:pt idx="13">
                  <c:v>1.4E-3</c:v>
                </c:pt>
                <c:pt idx="14">
                  <c:v>2E-3</c:v>
                </c:pt>
                <c:pt idx="15">
                  <c:v>2.9999999999999997E-4</c:v>
                </c:pt>
                <c:pt idx="16">
                  <c:v>1.4E-3</c:v>
                </c:pt>
                <c:pt idx="17">
                  <c:v>1.1000000000000001E-3</c:v>
                </c:pt>
                <c:pt idx="18">
                  <c:v>-4.0000000000000002E-4</c:v>
                </c:pt>
                <c:pt idx="19">
                  <c:v>-2.8999999999999998E-3</c:v>
                </c:pt>
                <c:pt idx="20">
                  <c:v>-2E-3</c:v>
                </c:pt>
                <c:pt idx="21">
                  <c:v>8.0000000000000004E-4</c:v>
                </c:pt>
                <c:pt idx="22">
                  <c:v>1E-3</c:v>
                </c:pt>
                <c:pt idx="23">
                  <c:v>2.3E-3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0144"/>
        <c:axId val="199896064"/>
      </c:lineChart>
      <c:catAx>
        <c:axId val="19987596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9894144"/>
        <c:crosses val="autoZero"/>
        <c:auto val="0"/>
        <c:lblAlgn val="ctr"/>
        <c:lblOffset val="100"/>
        <c:noMultiLvlLbl val="0"/>
      </c:catAx>
      <c:valAx>
        <c:axId val="199894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9875968"/>
        <c:crosses val="autoZero"/>
        <c:crossBetween val="between"/>
      </c:valAx>
      <c:valAx>
        <c:axId val="1998960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9910144"/>
        <c:crosses val="max"/>
        <c:crossBetween val="between"/>
      </c:valAx>
      <c:catAx>
        <c:axId val="19991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8960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孙庭庭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孙庭庭!$U$33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10752317576465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</c:numCache>
            </c:numRef>
          </c:val>
        </c:ser>
        <c:ser>
          <c:idx val="4"/>
          <c:order val="3"/>
          <c:tx>
            <c:strRef>
              <c:f>孙庭庭!$Q$33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0553216"/>
        <c:axId val="200554752"/>
      </c:barChart>
      <c:lineChart>
        <c:grouping val="standard"/>
        <c:varyColors val="0"/>
        <c:ser>
          <c:idx val="0"/>
          <c:order val="0"/>
          <c:tx>
            <c:strRef>
              <c:f>孙庭庭!$R$33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孙庭庭!$R$34:$R$65</c:f>
              <c:numCache>
                <c:formatCode>_ * #,##0.0_ ;_ * \-#,##0.0_ ;_ * "-"??_ ;_ @_ </c:formatCode>
                <c:ptCount val="32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99.29</c:v>
                </c:pt>
                <c:pt idx="5">
                  <c:v>99.3</c:v>
                </c:pt>
                <c:pt idx="6">
                  <c:v>99.3</c:v>
                </c:pt>
                <c:pt idx="7">
                  <c:v>99.5</c:v>
                </c:pt>
                <c:pt idx="8">
                  <c:v>99.45</c:v>
                </c:pt>
                <c:pt idx="9">
                  <c:v>99.43</c:v>
                </c:pt>
                <c:pt idx="10">
                  <c:v>99.38</c:v>
                </c:pt>
                <c:pt idx="11">
                  <c:v>99.38</c:v>
                </c:pt>
                <c:pt idx="12">
                  <c:v>99.38</c:v>
                </c:pt>
                <c:pt idx="13">
                  <c:v>99.38</c:v>
                </c:pt>
                <c:pt idx="14">
                  <c:v>99.38</c:v>
                </c:pt>
                <c:pt idx="15">
                  <c:v>99.38</c:v>
                </c:pt>
                <c:pt idx="16">
                  <c:v>99.38</c:v>
                </c:pt>
                <c:pt idx="17">
                  <c:v>99.38</c:v>
                </c:pt>
                <c:pt idx="18">
                  <c:v>99.4</c:v>
                </c:pt>
                <c:pt idx="19">
                  <c:v>99.37</c:v>
                </c:pt>
                <c:pt idx="20">
                  <c:v>99.39</c:v>
                </c:pt>
                <c:pt idx="21">
                  <c:v>99.39</c:v>
                </c:pt>
                <c:pt idx="22">
                  <c:v>99.39</c:v>
                </c:pt>
                <c:pt idx="23">
                  <c:v>99.39</c:v>
                </c:pt>
                <c:pt idx="24">
                  <c:v>99.4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孙庭庭!$V$33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孙庭庭!$G$33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孙庭庭!$B$34:$B$65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孙庭庭!$G$34:$G$65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</c:v>
                </c:pt>
                <c:pt idx="5">
                  <c:v>0.01</c:v>
                </c:pt>
                <c:pt idx="6">
                  <c:v>0</c:v>
                </c:pt>
                <c:pt idx="7">
                  <c:v>0.2</c:v>
                </c:pt>
                <c:pt idx="8">
                  <c:v>-0.06</c:v>
                </c:pt>
                <c:pt idx="9">
                  <c:v>-0.02</c:v>
                </c:pt>
                <c:pt idx="10">
                  <c:v>-0.05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0.03</c:v>
                </c:pt>
                <c:pt idx="19">
                  <c:v>-0.03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孙庭庭!$E$33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38345248931427E-3"/>
                  <c:y val="1.8580300156512582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孙庭庭!$E$34:$E$65</c:f>
              <c:numCache>
                <c:formatCode>0.00</c:formatCode>
                <c:ptCount val="32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-0.71</c:v>
                </c:pt>
                <c:pt idx="5">
                  <c:v>-0.7</c:v>
                </c:pt>
                <c:pt idx="6">
                  <c:v>-0.7</c:v>
                </c:pt>
                <c:pt idx="7">
                  <c:v>-0.5</c:v>
                </c:pt>
                <c:pt idx="8">
                  <c:v>-0.55000000000000004</c:v>
                </c:pt>
                <c:pt idx="9">
                  <c:v>-0.56999999999999995</c:v>
                </c:pt>
                <c:pt idx="10">
                  <c:v>-0.62</c:v>
                </c:pt>
                <c:pt idx="11">
                  <c:v>-0.62</c:v>
                </c:pt>
                <c:pt idx="12">
                  <c:v>-0.62</c:v>
                </c:pt>
                <c:pt idx="13">
                  <c:v>-0.62</c:v>
                </c:pt>
                <c:pt idx="14">
                  <c:v>-0.62</c:v>
                </c:pt>
                <c:pt idx="15">
                  <c:v>-0.62</c:v>
                </c:pt>
                <c:pt idx="16">
                  <c:v>-0.62</c:v>
                </c:pt>
                <c:pt idx="17">
                  <c:v>-0.62</c:v>
                </c:pt>
                <c:pt idx="18">
                  <c:v>-0.6</c:v>
                </c:pt>
                <c:pt idx="19">
                  <c:v>-0.63</c:v>
                </c:pt>
                <c:pt idx="20">
                  <c:v>-0.61</c:v>
                </c:pt>
                <c:pt idx="21">
                  <c:v>-0.61</c:v>
                </c:pt>
                <c:pt idx="22">
                  <c:v>-0.61</c:v>
                </c:pt>
                <c:pt idx="23">
                  <c:v>-0.61</c:v>
                </c:pt>
                <c:pt idx="24">
                  <c:v>-0.6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53216"/>
        <c:axId val="200554752"/>
      </c:lineChart>
      <c:lineChart>
        <c:grouping val="standard"/>
        <c:varyColors val="0"/>
        <c:ser>
          <c:idx val="5"/>
          <c:order val="4"/>
          <c:tx>
            <c:strRef>
              <c:f>孙庭庭!$H$33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964459408903852E-3"/>
                  <c:y val="8.50231568704019E-17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孙庭庭!$H$34:$H$65</c:f>
              <c:numCache>
                <c:formatCode>0.00%</c:formatCode>
                <c:ptCount val="32"/>
                <c:pt idx="0">
                  <c:v>-8.9999999999999993E-3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-8.9999999999999993E-3</c:v>
                </c:pt>
                <c:pt idx="4">
                  <c:v>-7.1000000000000004E-3</c:v>
                </c:pt>
                <c:pt idx="5">
                  <c:v>-7.0000000000000001E-3</c:v>
                </c:pt>
                <c:pt idx="6">
                  <c:v>-7.0000000000000001E-3</c:v>
                </c:pt>
                <c:pt idx="7">
                  <c:v>-5.0000000000000001E-3</c:v>
                </c:pt>
                <c:pt idx="8">
                  <c:v>-5.4999999999999997E-3</c:v>
                </c:pt>
                <c:pt idx="9">
                  <c:v>-5.7000000000000002E-3</c:v>
                </c:pt>
                <c:pt idx="10">
                  <c:v>-6.1999999999999998E-3</c:v>
                </c:pt>
                <c:pt idx="11">
                  <c:v>-6.1999999999999998E-3</c:v>
                </c:pt>
                <c:pt idx="12">
                  <c:v>-6.1999999999999998E-3</c:v>
                </c:pt>
                <c:pt idx="13">
                  <c:v>-6.1999999999999998E-3</c:v>
                </c:pt>
                <c:pt idx="14">
                  <c:v>-6.1999999999999998E-3</c:v>
                </c:pt>
                <c:pt idx="15">
                  <c:v>-6.1999999999999998E-3</c:v>
                </c:pt>
                <c:pt idx="16">
                  <c:v>-6.1999999999999998E-3</c:v>
                </c:pt>
                <c:pt idx="17">
                  <c:v>-6.1999999999999998E-3</c:v>
                </c:pt>
                <c:pt idx="18">
                  <c:v>-6.0000000000000001E-3</c:v>
                </c:pt>
                <c:pt idx="19">
                  <c:v>-6.3E-3</c:v>
                </c:pt>
                <c:pt idx="20">
                  <c:v>-6.1000000000000004E-3</c:v>
                </c:pt>
                <c:pt idx="21">
                  <c:v>-6.1000000000000004E-3</c:v>
                </c:pt>
                <c:pt idx="22">
                  <c:v>-6.1000000000000004E-3</c:v>
                </c:pt>
                <c:pt idx="23">
                  <c:v>-6.1000000000000004E-3</c:v>
                </c:pt>
                <c:pt idx="24">
                  <c:v>-6.0000000000000001E-3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孙庭庭!$X$33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孙庭庭!$M$33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孙庭庭!$F$33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孙庭庭!$F$34:$F$65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1E-4</c:v>
                </c:pt>
                <c:pt idx="6">
                  <c:v>0</c:v>
                </c:pt>
                <c:pt idx="7">
                  <c:v>2E-3</c:v>
                </c:pt>
                <c:pt idx="8">
                  <c:v>-5.9999999999999995E-4</c:v>
                </c:pt>
                <c:pt idx="9">
                  <c:v>-2.0000000000000001E-4</c:v>
                </c:pt>
                <c:pt idx="10">
                  <c:v>-5.0000000000000001E-4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2.9999999999999997E-4</c:v>
                </c:pt>
                <c:pt idx="19">
                  <c:v>-2.9999999999999997E-4</c:v>
                </c:pt>
                <c:pt idx="20">
                  <c:v>2.0000000000000001E-4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70752"/>
        <c:axId val="200569216"/>
      </c:lineChart>
      <c:catAx>
        <c:axId val="2005532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0554752"/>
        <c:crosses val="autoZero"/>
        <c:auto val="0"/>
        <c:lblAlgn val="ctr"/>
        <c:lblOffset val="100"/>
        <c:noMultiLvlLbl val="0"/>
      </c:catAx>
      <c:valAx>
        <c:axId val="200554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0553216"/>
        <c:crosses val="autoZero"/>
        <c:crossBetween val="between"/>
      </c:valAx>
      <c:valAx>
        <c:axId val="2005692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0570752"/>
        <c:crosses val="max"/>
        <c:crossBetween val="between"/>
      </c:valAx>
      <c:catAx>
        <c:axId val="20057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05692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汪飞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汪飞!$U$33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2.87</c:v>
                </c:pt>
                <c:pt idx="10">
                  <c:v>3.16</c:v>
                </c:pt>
                <c:pt idx="11">
                  <c:v>3.47</c:v>
                </c:pt>
                <c:pt idx="12">
                  <c:v>3.82</c:v>
                </c:pt>
                <c:pt idx="13">
                  <c:v>4.2</c:v>
                </c:pt>
                <c:pt idx="14">
                  <c:v>1.9</c:v>
                </c:pt>
                <c:pt idx="15">
                  <c:v>2.09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汪飞!$Q$33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1172864"/>
        <c:axId val="201174400"/>
      </c:barChart>
      <c:lineChart>
        <c:grouping val="standard"/>
        <c:varyColors val="0"/>
        <c:ser>
          <c:idx val="0"/>
          <c:order val="0"/>
          <c:tx>
            <c:strRef>
              <c:f>汪飞!$R$33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汪飞!$R$34:$R$65</c:f>
              <c:numCache>
                <c:formatCode>_ * #,##0.0_ ;_ * \-#,##0.0_ ;_ * "-"??_ ;_ @_ </c:formatCode>
                <c:ptCount val="32"/>
                <c:pt idx="0">
                  <c:v>99.92</c:v>
                </c:pt>
                <c:pt idx="1">
                  <c:v>99.93</c:v>
                </c:pt>
                <c:pt idx="2">
                  <c:v>99.93</c:v>
                </c:pt>
                <c:pt idx="3">
                  <c:v>99.99</c:v>
                </c:pt>
                <c:pt idx="4">
                  <c:v>99.99</c:v>
                </c:pt>
                <c:pt idx="5">
                  <c:v>100.02</c:v>
                </c:pt>
                <c:pt idx="6">
                  <c:v>100.04</c:v>
                </c:pt>
                <c:pt idx="7">
                  <c:v>100.17</c:v>
                </c:pt>
                <c:pt idx="8">
                  <c:v>100.22</c:v>
                </c:pt>
                <c:pt idx="9">
                  <c:v>101.58</c:v>
                </c:pt>
                <c:pt idx="10">
                  <c:v>101.89</c:v>
                </c:pt>
                <c:pt idx="11">
                  <c:v>102.22</c:v>
                </c:pt>
                <c:pt idx="12">
                  <c:v>102.58</c:v>
                </c:pt>
                <c:pt idx="13">
                  <c:v>102.95</c:v>
                </c:pt>
                <c:pt idx="14">
                  <c:v>103.27</c:v>
                </c:pt>
                <c:pt idx="15">
                  <c:v>103.5</c:v>
                </c:pt>
                <c:pt idx="16">
                  <c:v>103.58</c:v>
                </c:pt>
                <c:pt idx="17">
                  <c:v>103.69</c:v>
                </c:pt>
                <c:pt idx="18">
                  <c:v>103.76</c:v>
                </c:pt>
                <c:pt idx="19">
                  <c:v>103.8</c:v>
                </c:pt>
                <c:pt idx="20">
                  <c:v>103.8</c:v>
                </c:pt>
                <c:pt idx="21">
                  <c:v>103.8</c:v>
                </c:pt>
                <c:pt idx="22">
                  <c:v>103.8</c:v>
                </c:pt>
                <c:pt idx="23">
                  <c:v>103.8</c:v>
                </c:pt>
                <c:pt idx="24">
                  <c:v>104.05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汪飞!$V$33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汪飞!$G$33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汪飞!$B$34:$B$65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汪飞!$G$34:$G$65</c:f>
              <c:numCache>
                <c:formatCode>_(* #,##0.00_);_(* \(#,##0.00\);_(* "-"??_);_(@_)</c:formatCode>
                <c:ptCount val="32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0.03</c:v>
                </c:pt>
                <c:pt idx="6">
                  <c:v>0.02</c:v>
                </c:pt>
                <c:pt idx="7">
                  <c:v>0.13</c:v>
                </c:pt>
                <c:pt idx="8">
                  <c:v>0.05</c:v>
                </c:pt>
                <c:pt idx="9">
                  <c:v>1.37</c:v>
                </c:pt>
                <c:pt idx="10">
                  <c:v>0.31</c:v>
                </c:pt>
                <c:pt idx="11">
                  <c:v>0.33</c:v>
                </c:pt>
                <c:pt idx="12">
                  <c:v>0.36</c:v>
                </c:pt>
                <c:pt idx="13">
                  <c:v>0.37</c:v>
                </c:pt>
                <c:pt idx="14">
                  <c:v>0.32</c:v>
                </c:pt>
                <c:pt idx="15">
                  <c:v>0.23</c:v>
                </c:pt>
                <c:pt idx="16">
                  <c:v>0.08</c:v>
                </c:pt>
                <c:pt idx="17">
                  <c:v>0.1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汪飞!$E$33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汪飞!$E$34:$E$65</c:f>
              <c:numCache>
                <c:formatCode>0.00</c:formatCode>
                <c:ptCount val="32"/>
                <c:pt idx="0">
                  <c:v>-0.08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-0.01</c:v>
                </c:pt>
                <c:pt idx="4">
                  <c:v>-0.01</c:v>
                </c:pt>
                <c:pt idx="5">
                  <c:v>0.02</c:v>
                </c:pt>
                <c:pt idx="6">
                  <c:v>0.04</c:v>
                </c:pt>
                <c:pt idx="7">
                  <c:v>0.17</c:v>
                </c:pt>
                <c:pt idx="8">
                  <c:v>0.22</c:v>
                </c:pt>
                <c:pt idx="9">
                  <c:v>1.58</c:v>
                </c:pt>
                <c:pt idx="10">
                  <c:v>1.89</c:v>
                </c:pt>
                <c:pt idx="11">
                  <c:v>2.2200000000000002</c:v>
                </c:pt>
                <c:pt idx="12">
                  <c:v>2.58</c:v>
                </c:pt>
                <c:pt idx="13">
                  <c:v>2.95</c:v>
                </c:pt>
                <c:pt idx="14">
                  <c:v>3.27</c:v>
                </c:pt>
                <c:pt idx="15">
                  <c:v>3.5</c:v>
                </c:pt>
                <c:pt idx="16">
                  <c:v>3.58</c:v>
                </c:pt>
                <c:pt idx="17">
                  <c:v>3.69</c:v>
                </c:pt>
                <c:pt idx="18">
                  <c:v>3.76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4.05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72864"/>
        <c:axId val="201174400"/>
      </c:lineChart>
      <c:lineChart>
        <c:grouping val="standard"/>
        <c:varyColors val="0"/>
        <c:ser>
          <c:idx val="5"/>
          <c:order val="4"/>
          <c:tx>
            <c:strRef>
              <c:f>汪飞!$H$33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汪飞!$H$34:$H$65</c:f>
              <c:numCache>
                <c:formatCode>0.00%</c:formatCode>
                <c:ptCount val="32"/>
                <c:pt idx="0">
                  <c:v>-8.0000000000000004E-4</c:v>
                </c:pt>
                <c:pt idx="1">
                  <c:v>-6.9999999999999999E-4</c:v>
                </c:pt>
                <c:pt idx="2">
                  <c:v>-6.9999999999999999E-4</c:v>
                </c:pt>
                <c:pt idx="3">
                  <c:v>-1E-4</c:v>
                </c:pt>
                <c:pt idx="4">
                  <c:v>-1E-4</c:v>
                </c:pt>
                <c:pt idx="5">
                  <c:v>2.0000000000000001E-4</c:v>
                </c:pt>
                <c:pt idx="6">
                  <c:v>4.0000000000000002E-4</c:v>
                </c:pt>
                <c:pt idx="7">
                  <c:v>1.6999999999999999E-3</c:v>
                </c:pt>
                <c:pt idx="8">
                  <c:v>2.2000000000000001E-3</c:v>
                </c:pt>
                <c:pt idx="9">
                  <c:v>1.5800000000000002E-2</c:v>
                </c:pt>
                <c:pt idx="10">
                  <c:v>1.89E-2</c:v>
                </c:pt>
                <c:pt idx="11">
                  <c:v>2.2200000000000001E-2</c:v>
                </c:pt>
                <c:pt idx="12">
                  <c:v>2.58E-2</c:v>
                </c:pt>
                <c:pt idx="13">
                  <c:v>2.9499999999999998E-2</c:v>
                </c:pt>
                <c:pt idx="14">
                  <c:v>3.27E-2</c:v>
                </c:pt>
                <c:pt idx="15">
                  <c:v>3.5000000000000003E-2</c:v>
                </c:pt>
                <c:pt idx="16">
                  <c:v>3.5799999999999998E-2</c:v>
                </c:pt>
                <c:pt idx="17">
                  <c:v>3.6900000000000002E-2</c:v>
                </c:pt>
                <c:pt idx="18">
                  <c:v>3.7600000000000001E-2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4.0500000000000001E-2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汪飞!$X$33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汪飞!$M$33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汪飞!$F$33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汪飞!$F$34:$F$65</c:f>
              <c:numCache>
                <c:formatCode>0.00%</c:formatCode>
                <c:ptCount val="32"/>
                <c:pt idx="0">
                  <c:v>2.0000000000000001E-4</c:v>
                </c:pt>
                <c:pt idx="1">
                  <c:v>1E-4</c:v>
                </c:pt>
                <c:pt idx="2">
                  <c:v>0</c:v>
                </c:pt>
                <c:pt idx="3">
                  <c:v>5.9999999999999995E-4</c:v>
                </c:pt>
                <c:pt idx="4">
                  <c:v>0</c:v>
                </c:pt>
                <c:pt idx="5">
                  <c:v>2.9999999999999997E-4</c:v>
                </c:pt>
                <c:pt idx="6">
                  <c:v>2.0000000000000001E-4</c:v>
                </c:pt>
                <c:pt idx="7">
                  <c:v>1.2999999999999999E-3</c:v>
                </c:pt>
                <c:pt idx="8">
                  <c:v>5.0000000000000001E-4</c:v>
                </c:pt>
                <c:pt idx="9">
                  <c:v>1.34E-2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3.5000000000000001E-3</c:v>
                </c:pt>
                <c:pt idx="13">
                  <c:v>3.5999999999999999E-3</c:v>
                </c:pt>
                <c:pt idx="14">
                  <c:v>3.0999999999999999E-3</c:v>
                </c:pt>
                <c:pt idx="15">
                  <c:v>2.2000000000000001E-3</c:v>
                </c:pt>
                <c:pt idx="16">
                  <c:v>8.0000000000000004E-4</c:v>
                </c:pt>
                <c:pt idx="17">
                  <c:v>1E-3</c:v>
                </c:pt>
                <c:pt idx="18">
                  <c:v>6.9999999999999999E-4</c:v>
                </c:pt>
                <c:pt idx="19">
                  <c:v>4.0000000000000002E-4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2.3999999999999998E-3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0400"/>
        <c:axId val="201188864"/>
      </c:lineChart>
      <c:catAx>
        <c:axId val="20117286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1174400"/>
        <c:crosses val="autoZero"/>
        <c:auto val="0"/>
        <c:lblAlgn val="ctr"/>
        <c:lblOffset val="100"/>
        <c:noMultiLvlLbl val="0"/>
      </c:catAx>
      <c:valAx>
        <c:axId val="201174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1172864"/>
        <c:crosses val="autoZero"/>
        <c:crossBetween val="between"/>
      </c:valAx>
      <c:valAx>
        <c:axId val="2011888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1190400"/>
        <c:crosses val="max"/>
        <c:crossBetween val="between"/>
      </c:valAx>
      <c:catAx>
        <c:axId val="2011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11888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'合计-波段'!$U$34:$U$65</c:f>
              <c:numCache>
                <c:formatCode>_ * #,##0.0_ ;_ * \-#,##0.0_ ;_ * "-"??_ ;_ @_ </c:formatCode>
                <c:ptCount val="32"/>
                <c:pt idx="0">
                  <c:v>141.37200000000001</c:v>
                </c:pt>
                <c:pt idx="1">
                  <c:v>151.053</c:v>
                </c:pt>
                <c:pt idx="2">
                  <c:v>151.053</c:v>
                </c:pt>
                <c:pt idx="3">
                  <c:v>123.13499999999999</c:v>
                </c:pt>
                <c:pt idx="4">
                  <c:v>105.34</c:v>
                </c:pt>
                <c:pt idx="5">
                  <c:v>77.661000000000001</c:v>
                </c:pt>
                <c:pt idx="6">
                  <c:v>28.227999999999998</c:v>
                </c:pt>
                <c:pt idx="7">
                  <c:v>27.702999999999996</c:v>
                </c:pt>
                <c:pt idx="8">
                  <c:v>27.326999999999998</c:v>
                </c:pt>
                <c:pt idx="9">
                  <c:v>27.087</c:v>
                </c:pt>
                <c:pt idx="10">
                  <c:v>45.488999999999997</c:v>
                </c:pt>
                <c:pt idx="11">
                  <c:v>66.662000000000006</c:v>
                </c:pt>
                <c:pt idx="12">
                  <c:v>86.459000000000003</c:v>
                </c:pt>
                <c:pt idx="13">
                  <c:v>84.715999999999994</c:v>
                </c:pt>
                <c:pt idx="14">
                  <c:v>102.306</c:v>
                </c:pt>
                <c:pt idx="15">
                  <c:v>89.183000000000007</c:v>
                </c:pt>
                <c:pt idx="16">
                  <c:v>62.529999999999994</c:v>
                </c:pt>
                <c:pt idx="17">
                  <c:v>81.875</c:v>
                </c:pt>
                <c:pt idx="18">
                  <c:v>86.455999999999989</c:v>
                </c:pt>
                <c:pt idx="19">
                  <c:v>95.664999999999992</c:v>
                </c:pt>
                <c:pt idx="20">
                  <c:v>77.594000000000008</c:v>
                </c:pt>
                <c:pt idx="21">
                  <c:v>97.445999999999998</c:v>
                </c:pt>
                <c:pt idx="22">
                  <c:v>152.029</c:v>
                </c:pt>
                <c:pt idx="23">
                  <c:v>197.048</c:v>
                </c:pt>
                <c:pt idx="24">
                  <c:v>212.41500000000002</c:v>
                </c:pt>
              </c:numCache>
            </c:numRef>
          </c:val>
        </c:ser>
        <c:ser>
          <c:idx val="4"/>
          <c:order val="3"/>
          <c:tx>
            <c:strRef>
              <c:f>'合计-波段'!$Q$33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151.053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27.702999999999996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86.459000000000003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81.875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152.029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3389952"/>
        <c:axId val="203416320"/>
      </c:barChart>
      <c:lineChart>
        <c:grouping val="standard"/>
        <c:varyColors val="0"/>
        <c:ser>
          <c:idx val="0"/>
          <c:order val="0"/>
          <c:tx>
            <c:strRef>
              <c:f>'合计-波段'!$R$33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'合计-波段'!$R$34:$R$65</c:f>
              <c:numCache>
                <c:formatCode>_ * #,##0.0_ ;_ * \-#,##0.0_ ;_ * "-"??_ ;_ @_ </c:formatCode>
                <c:ptCount val="32"/>
                <c:pt idx="0">
                  <c:v>238.267</c:v>
                </c:pt>
                <c:pt idx="1">
                  <c:v>239.82</c:v>
                </c:pt>
                <c:pt idx="2">
                  <c:v>239.82</c:v>
                </c:pt>
                <c:pt idx="3">
                  <c:v>248.23400000000001</c:v>
                </c:pt>
                <c:pt idx="4">
                  <c:v>249.16500000000002</c:v>
                </c:pt>
                <c:pt idx="5">
                  <c:v>248.99600000000001</c:v>
                </c:pt>
                <c:pt idx="6">
                  <c:v>245.08800000000002</c:v>
                </c:pt>
                <c:pt idx="7">
                  <c:v>244.54299999999998</c:v>
                </c:pt>
                <c:pt idx="8">
                  <c:v>244.21100000000001</c:v>
                </c:pt>
                <c:pt idx="9">
                  <c:v>243.69499999999999</c:v>
                </c:pt>
                <c:pt idx="10">
                  <c:v>245.916</c:v>
                </c:pt>
                <c:pt idx="11">
                  <c:v>245.88299999999998</c:v>
                </c:pt>
                <c:pt idx="12">
                  <c:v>250.589</c:v>
                </c:pt>
                <c:pt idx="13">
                  <c:v>247.68800000000002</c:v>
                </c:pt>
                <c:pt idx="14">
                  <c:v>243.62899999999999</c:v>
                </c:pt>
                <c:pt idx="15">
                  <c:v>244.67800000000003</c:v>
                </c:pt>
                <c:pt idx="16">
                  <c:v>247.96100000000001</c:v>
                </c:pt>
                <c:pt idx="17">
                  <c:v>248.71199999999999</c:v>
                </c:pt>
                <c:pt idx="18">
                  <c:v>247.589</c:v>
                </c:pt>
                <c:pt idx="19">
                  <c:v>248.93400000000003</c:v>
                </c:pt>
                <c:pt idx="20">
                  <c:v>246.67500000000001</c:v>
                </c:pt>
                <c:pt idx="21">
                  <c:v>249.88400000000001</c:v>
                </c:pt>
                <c:pt idx="22">
                  <c:v>250.74299999999999</c:v>
                </c:pt>
                <c:pt idx="23">
                  <c:v>257.29899999999998</c:v>
                </c:pt>
                <c:pt idx="24">
                  <c:v>259.07100000000003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'合计-波段'!$V$34:$V$65</c:f>
              <c:numCache>
                <c:formatCode>General</c:formatCode>
                <c:ptCount val="32"/>
                <c:pt idx="0">
                  <c:v>262.5</c:v>
                </c:pt>
                <c:pt idx="1">
                  <c:v>262.5</c:v>
                </c:pt>
                <c:pt idx="2">
                  <c:v>262.5</c:v>
                </c:pt>
                <c:pt idx="3">
                  <c:v>262.5</c:v>
                </c:pt>
                <c:pt idx="4">
                  <c:v>262.5</c:v>
                </c:pt>
                <c:pt idx="5">
                  <c:v>262.5</c:v>
                </c:pt>
                <c:pt idx="6">
                  <c:v>262.5</c:v>
                </c:pt>
                <c:pt idx="7">
                  <c:v>262.5</c:v>
                </c:pt>
                <c:pt idx="8">
                  <c:v>262.5</c:v>
                </c:pt>
                <c:pt idx="9">
                  <c:v>262.5</c:v>
                </c:pt>
                <c:pt idx="10">
                  <c:v>262.5</c:v>
                </c:pt>
                <c:pt idx="11">
                  <c:v>262.5</c:v>
                </c:pt>
                <c:pt idx="12">
                  <c:v>262.5</c:v>
                </c:pt>
                <c:pt idx="13">
                  <c:v>262.5</c:v>
                </c:pt>
                <c:pt idx="14">
                  <c:v>262.5</c:v>
                </c:pt>
                <c:pt idx="15">
                  <c:v>262.5</c:v>
                </c:pt>
                <c:pt idx="16">
                  <c:v>262.5</c:v>
                </c:pt>
                <c:pt idx="17">
                  <c:v>262.5</c:v>
                </c:pt>
                <c:pt idx="18">
                  <c:v>262.5</c:v>
                </c:pt>
                <c:pt idx="19">
                  <c:v>262.5</c:v>
                </c:pt>
                <c:pt idx="20">
                  <c:v>262.5</c:v>
                </c:pt>
                <c:pt idx="21">
                  <c:v>262.5</c:v>
                </c:pt>
                <c:pt idx="22">
                  <c:v>262.5</c:v>
                </c:pt>
                <c:pt idx="23">
                  <c:v>262.5</c:v>
                </c:pt>
                <c:pt idx="24">
                  <c:v>262.5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'合计-波段'!$B$34:$B$65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'合计-波段'!$G$34:$G$65</c:f>
              <c:numCache>
                <c:formatCode>_(* #,##0.00_);_(* \(#,##0.00\);_(* "-"??_);_(@_)</c:formatCode>
                <c:ptCount val="32"/>
                <c:pt idx="0">
                  <c:v>-6.16</c:v>
                </c:pt>
                <c:pt idx="1">
                  <c:v>15.53</c:v>
                </c:pt>
                <c:pt idx="2">
                  <c:v>0</c:v>
                </c:pt>
                <c:pt idx="3">
                  <c:v>84.14</c:v>
                </c:pt>
                <c:pt idx="4">
                  <c:v>9.32</c:v>
                </c:pt>
                <c:pt idx="5">
                  <c:v>-1.69</c:v>
                </c:pt>
                <c:pt idx="6">
                  <c:v>-39.08</c:v>
                </c:pt>
                <c:pt idx="7">
                  <c:v>-5.45</c:v>
                </c:pt>
                <c:pt idx="8">
                  <c:v>-3.33</c:v>
                </c:pt>
                <c:pt idx="9">
                  <c:v>-5.16</c:v>
                </c:pt>
                <c:pt idx="10">
                  <c:v>22.21</c:v>
                </c:pt>
                <c:pt idx="11">
                  <c:v>-0.33</c:v>
                </c:pt>
                <c:pt idx="12">
                  <c:v>47.06</c:v>
                </c:pt>
                <c:pt idx="13">
                  <c:v>-29.01</c:v>
                </c:pt>
                <c:pt idx="14">
                  <c:v>-40.58</c:v>
                </c:pt>
                <c:pt idx="15">
                  <c:v>10.49</c:v>
                </c:pt>
                <c:pt idx="16">
                  <c:v>32.83</c:v>
                </c:pt>
                <c:pt idx="17">
                  <c:v>7.52</c:v>
                </c:pt>
                <c:pt idx="18">
                  <c:v>-11.24</c:v>
                </c:pt>
                <c:pt idx="19">
                  <c:v>13.46</c:v>
                </c:pt>
                <c:pt idx="20">
                  <c:v>-22.6</c:v>
                </c:pt>
                <c:pt idx="21">
                  <c:v>32.090000000000003</c:v>
                </c:pt>
                <c:pt idx="22">
                  <c:v>8.6</c:v>
                </c:pt>
                <c:pt idx="23">
                  <c:v>65.55</c:v>
                </c:pt>
                <c:pt idx="24">
                  <c:v>17.73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'合计-波段'!$E$34:$E$65</c:f>
              <c:numCache>
                <c:formatCode>0.00</c:formatCode>
                <c:ptCount val="32"/>
                <c:pt idx="0">
                  <c:v>-242.33</c:v>
                </c:pt>
                <c:pt idx="1">
                  <c:v>-226.8</c:v>
                </c:pt>
                <c:pt idx="2">
                  <c:v>-226.8</c:v>
                </c:pt>
                <c:pt idx="3">
                  <c:v>-142.66</c:v>
                </c:pt>
                <c:pt idx="4">
                  <c:v>-133.35</c:v>
                </c:pt>
                <c:pt idx="5">
                  <c:v>-135.04</c:v>
                </c:pt>
                <c:pt idx="6">
                  <c:v>-174.12</c:v>
                </c:pt>
                <c:pt idx="7">
                  <c:v>-179.57</c:v>
                </c:pt>
                <c:pt idx="8">
                  <c:v>-182.89</c:v>
                </c:pt>
                <c:pt idx="9">
                  <c:v>-188.05</c:v>
                </c:pt>
                <c:pt idx="10">
                  <c:v>-165.84</c:v>
                </c:pt>
                <c:pt idx="11">
                  <c:v>-166.17</c:v>
                </c:pt>
                <c:pt idx="12">
                  <c:v>-119.11</c:v>
                </c:pt>
                <c:pt idx="13">
                  <c:v>-148.12</c:v>
                </c:pt>
                <c:pt idx="14">
                  <c:v>-188.71</c:v>
                </c:pt>
                <c:pt idx="15">
                  <c:v>-178.22</c:v>
                </c:pt>
                <c:pt idx="16">
                  <c:v>-145.38999999999999</c:v>
                </c:pt>
                <c:pt idx="17">
                  <c:v>-137.88</c:v>
                </c:pt>
                <c:pt idx="18">
                  <c:v>-149.11000000000001</c:v>
                </c:pt>
                <c:pt idx="19">
                  <c:v>-135.66</c:v>
                </c:pt>
                <c:pt idx="20">
                  <c:v>-158.25</c:v>
                </c:pt>
                <c:pt idx="21">
                  <c:v>-126.16</c:v>
                </c:pt>
                <c:pt idx="22">
                  <c:v>-117.57</c:v>
                </c:pt>
                <c:pt idx="23">
                  <c:v>-52.01</c:v>
                </c:pt>
                <c:pt idx="24">
                  <c:v>-34.29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89952"/>
        <c:axId val="203416320"/>
      </c:lineChart>
      <c:lineChart>
        <c:grouping val="standard"/>
        <c:varyColors val="0"/>
        <c:ser>
          <c:idx val="5"/>
          <c:order val="4"/>
          <c:tx>
            <c:strRef>
              <c:f>'合计-波段'!$H$33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'合计-波段'!$H$34:$H$65</c:f>
              <c:numCache>
                <c:formatCode>0.00%</c:formatCode>
                <c:ptCount val="32"/>
                <c:pt idx="0">
                  <c:v>-9.2299999999999993E-2</c:v>
                </c:pt>
                <c:pt idx="1">
                  <c:v>-8.6400000000000005E-2</c:v>
                </c:pt>
                <c:pt idx="2">
                  <c:v>-8.6400000000000005E-2</c:v>
                </c:pt>
                <c:pt idx="3">
                  <c:v>-5.4300000000000001E-2</c:v>
                </c:pt>
                <c:pt idx="4">
                  <c:v>-5.0799999999999998E-2</c:v>
                </c:pt>
                <c:pt idx="5">
                  <c:v>-5.1400000000000001E-2</c:v>
                </c:pt>
                <c:pt idx="6">
                  <c:v>-6.6299999999999998E-2</c:v>
                </c:pt>
                <c:pt idx="7">
                  <c:v>-6.8400000000000002E-2</c:v>
                </c:pt>
                <c:pt idx="8">
                  <c:v>-6.9699999999999998E-2</c:v>
                </c:pt>
                <c:pt idx="9">
                  <c:v>-7.1599999999999997E-2</c:v>
                </c:pt>
                <c:pt idx="10">
                  <c:v>-6.3200000000000006E-2</c:v>
                </c:pt>
                <c:pt idx="11">
                  <c:v>-6.3299999999999995E-2</c:v>
                </c:pt>
                <c:pt idx="12">
                  <c:v>-4.5400000000000003E-2</c:v>
                </c:pt>
                <c:pt idx="13">
                  <c:v>-5.6399999999999999E-2</c:v>
                </c:pt>
                <c:pt idx="14">
                  <c:v>-7.1900000000000006E-2</c:v>
                </c:pt>
                <c:pt idx="15">
                  <c:v>-6.7900000000000002E-2</c:v>
                </c:pt>
                <c:pt idx="16">
                  <c:v>-5.5399999999999998E-2</c:v>
                </c:pt>
                <c:pt idx="17">
                  <c:v>-5.2499999999999998E-2</c:v>
                </c:pt>
                <c:pt idx="18">
                  <c:v>-5.6800000000000003E-2</c:v>
                </c:pt>
                <c:pt idx="19">
                  <c:v>-5.1700000000000003E-2</c:v>
                </c:pt>
                <c:pt idx="20">
                  <c:v>-6.0299999999999999E-2</c:v>
                </c:pt>
                <c:pt idx="21">
                  <c:v>-4.8099999999999997E-2</c:v>
                </c:pt>
                <c:pt idx="22">
                  <c:v>-4.48E-2</c:v>
                </c:pt>
                <c:pt idx="23">
                  <c:v>-1.9800000000000002E-2</c:v>
                </c:pt>
                <c:pt idx="24">
                  <c:v>-1.3100000000000001E-2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'合计-波段'!$F$34:$F$65</c:f>
              <c:numCache>
                <c:formatCode>0.00%</c:formatCode>
                <c:ptCount val="32"/>
                <c:pt idx="0">
                  <c:v>-2.5999999999999999E-3</c:v>
                </c:pt>
                <c:pt idx="1">
                  <c:v>6.4999999999999997E-3</c:v>
                </c:pt>
                <c:pt idx="2">
                  <c:v>0</c:v>
                </c:pt>
                <c:pt idx="3">
                  <c:v>3.39E-2</c:v>
                </c:pt>
                <c:pt idx="4">
                  <c:v>3.7000000000000002E-3</c:v>
                </c:pt>
                <c:pt idx="5">
                  <c:v>-6.9999999999999999E-4</c:v>
                </c:pt>
                <c:pt idx="6">
                  <c:v>-1.5900000000000001E-2</c:v>
                </c:pt>
                <c:pt idx="7">
                  <c:v>-2.2000000000000001E-3</c:v>
                </c:pt>
                <c:pt idx="8">
                  <c:v>-1.4E-3</c:v>
                </c:pt>
                <c:pt idx="9">
                  <c:v>-2.0999999999999999E-3</c:v>
                </c:pt>
                <c:pt idx="10">
                  <c:v>8.9999999999999993E-3</c:v>
                </c:pt>
                <c:pt idx="11">
                  <c:v>-1E-4</c:v>
                </c:pt>
                <c:pt idx="12">
                  <c:v>1.8800000000000001E-2</c:v>
                </c:pt>
                <c:pt idx="13">
                  <c:v>-1.17E-2</c:v>
                </c:pt>
                <c:pt idx="14">
                  <c:v>-1.67E-2</c:v>
                </c:pt>
                <c:pt idx="15">
                  <c:v>4.3E-3</c:v>
                </c:pt>
                <c:pt idx="16">
                  <c:v>1.32E-2</c:v>
                </c:pt>
                <c:pt idx="17">
                  <c:v>3.0000000000000001E-3</c:v>
                </c:pt>
                <c:pt idx="18">
                  <c:v>-4.4999999999999997E-3</c:v>
                </c:pt>
                <c:pt idx="19">
                  <c:v>5.4000000000000003E-3</c:v>
                </c:pt>
                <c:pt idx="20">
                  <c:v>-9.1999999999999998E-3</c:v>
                </c:pt>
                <c:pt idx="21">
                  <c:v>1.2800000000000001E-2</c:v>
                </c:pt>
                <c:pt idx="22">
                  <c:v>3.3999999999999998E-3</c:v>
                </c:pt>
                <c:pt idx="23">
                  <c:v>2.5499999999999998E-2</c:v>
                </c:pt>
                <c:pt idx="24">
                  <c:v>6.7999999999999996E-3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0032"/>
        <c:axId val="203418240"/>
      </c:lineChart>
      <c:catAx>
        <c:axId val="2033899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3416320"/>
        <c:crosses val="autoZero"/>
        <c:auto val="0"/>
        <c:lblAlgn val="ctr"/>
        <c:lblOffset val="100"/>
        <c:noMultiLvlLbl val="0"/>
      </c:catAx>
      <c:valAx>
        <c:axId val="203416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3389952"/>
        <c:crosses val="autoZero"/>
        <c:crossBetween val="between"/>
      </c:valAx>
      <c:valAx>
        <c:axId val="203418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3420032"/>
        <c:crosses val="max"/>
        <c:crossBetween val="between"/>
      </c:valAx>
      <c:catAx>
        <c:axId val="20342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34182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程玲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程玲!$U$33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程玲!$U$34:$U$65</c:f>
              <c:numCache>
                <c:formatCode>_ * #,##0.0_ ;_ * \-#,##0.0_ ;_ * "-"??_ ;_ @_ </c:formatCode>
                <c:ptCount val="32"/>
                <c:pt idx="0">
                  <c:v>36.063000000000002</c:v>
                </c:pt>
                <c:pt idx="1">
                  <c:v>66.771000000000001</c:v>
                </c:pt>
                <c:pt idx="2">
                  <c:v>66.771000000000001</c:v>
                </c:pt>
                <c:pt idx="3">
                  <c:v>34.358999999999995</c:v>
                </c:pt>
                <c:pt idx="4">
                  <c:v>45.463999999999999</c:v>
                </c:pt>
                <c:pt idx="5">
                  <c:v>13.716999999999999</c:v>
                </c:pt>
                <c:pt idx="6">
                  <c:v>0.17199999999999999</c:v>
                </c:pt>
                <c:pt idx="7">
                  <c:v>0.189</c:v>
                </c:pt>
                <c:pt idx="8">
                  <c:v>0.20800000000000002</c:v>
                </c:pt>
                <c:pt idx="9">
                  <c:v>0.30599999999999999</c:v>
                </c:pt>
                <c:pt idx="10">
                  <c:v>16.658999999999999</c:v>
                </c:pt>
                <c:pt idx="11">
                  <c:v>32.722999999999999</c:v>
                </c:pt>
                <c:pt idx="12">
                  <c:v>51.622</c:v>
                </c:pt>
                <c:pt idx="13">
                  <c:v>63.862000000000002</c:v>
                </c:pt>
                <c:pt idx="14">
                  <c:v>70.897999999999996</c:v>
                </c:pt>
                <c:pt idx="15">
                  <c:v>71.948999999999998</c:v>
                </c:pt>
                <c:pt idx="16">
                  <c:v>51.320000000000007</c:v>
                </c:pt>
                <c:pt idx="17">
                  <c:v>50.726999999999997</c:v>
                </c:pt>
                <c:pt idx="18">
                  <c:v>57.825000000000003</c:v>
                </c:pt>
                <c:pt idx="19">
                  <c:v>65.510999999999996</c:v>
                </c:pt>
                <c:pt idx="20">
                  <c:v>75.355999999999995</c:v>
                </c:pt>
                <c:pt idx="21">
                  <c:v>74.709000000000003</c:v>
                </c:pt>
                <c:pt idx="22">
                  <c:v>74.296999999999997</c:v>
                </c:pt>
                <c:pt idx="23">
                  <c:v>78.532000000000011</c:v>
                </c:pt>
                <c:pt idx="24">
                  <c:v>78.532000000000011</c:v>
                </c:pt>
              </c:numCache>
            </c:numRef>
          </c:val>
        </c:ser>
        <c:ser>
          <c:idx val="4"/>
          <c:order val="3"/>
          <c:tx>
            <c:strRef>
              <c:f>程玲!$Q$33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66.771000000000001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51.622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50.726999999999997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74.296999999999997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5537664"/>
        <c:axId val="205539200"/>
      </c:barChart>
      <c:lineChart>
        <c:grouping val="standard"/>
        <c:varyColors val="0"/>
        <c:ser>
          <c:idx val="0"/>
          <c:order val="0"/>
          <c:tx>
            <c:strRef>
              <c:f>程玲!$R$33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程玲!$R$34:$R$65</c:f>
              <c:numCache>
                <c:formatCode>_ * #,##0.0_ ;_ * \-#,##0.0_ ;_ * "-"??_ ;_ @_ </c:formatCode>
                <c:ptCount val="32"/>
                <c:pt idx="0">
                  <c:v>72.230999999999995</c:v>
                </c:pt>
                <c:pt idx="1">
                  <c:v>72.123000000000005</c:v>
                </c:pt>
                <c:pt idx="2">
                  <c:v>72.123000000000005</c:v>
                </c:pt>
                <c:pt idx="3">
                  <c:v>76.042999999999992</c:v>
                </c:pt>
                <c:pt idx="4">
                  <c:v>76.018000000000001</c:v>
                </c:pt>
                <c:pt idx="5">
                  <c:v>76.001999999999995</c:v>
                </c:pt>
                <c:pt idx="6">
                  <c:v>75.853999999999999</c:v>
                </c:pt>
                <c:pt idx="7">
                  <c:v>75.871000000000009</c:v>
                </c:pt>
                <c:pt idx="8">
                  <c:v>75.89</c:v>
                </c:pt>
                <c:pt idx="9">
                  <c:v>75.933999999999997</c:v>
                </c:pt>
                <c:pt idx="10">
                  <c:v>75.97</c:v>
                </c:pt>
                <c:pt idx="11">
                  <c:v>75.691000000000003</c:v>
                </c:pt>
                <c:pt idx="12">
                  <c:v>76.734000000000009</c:v>
                </c:pt>
                <c:pt idx="13">
                  <c:v>76.174999999999997</c:v>
                </c:pt>
                <c:pt idx="14">
                  <c:v>72.794000000000011</c:v>
                </c:pt>
                <c:pt idx="15">
                  <c:v>73.846000000000004</c:v>
                </c:pt>
                <c:pt idx="16">
                  <c:v>77.552999999999997</c:v>
                </c:pt>
                <c:pt idx="17">
                  <c:v>78.427999999999997</c:v>
                </c:pt>
                <c:pt idx="18">
                  <c:v>77.573999999999998</c:v>
                </c:pt>
                <c:pt idx="19">
                  <c:v>78.423000000000002</c:v>
                </c:pt>
                <c:pt idx="20">
                  <c:v>77.25</c:v>
                </c:pt>
                <c:pt idx="21">
                  <c:v>76.602999999999994</c:v>
                </c:pt>
                <c:pt idx="22">
                  <c:v>76.191000000000003</c:v>
                </c:pt>
                <c:pt idx="23">
                  <c:v>80.426999999999992</c:v>
                </c:pt>
                <c:pt idx="24">
                  <c:v>80.426999999999992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程玲!$V$33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程玲!$V$34:$V$65</c:f>
              <c:numCache>
                <c:formatCode>General</c:formatCode>
                <c:ptCount val="3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程玲!$G$33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程玲!$B$34:$B$65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42521</c:v>
                </c:pt>
              </c:numCache>
            </c:numRef>
          </c:cat>
          <c:val>
            <c:numRef>
              <c:f>程玲!$G$34:$G$65</c:f>
              <c:numCache>
                <c:formatCode>_(* #,##0.00_);_(* \(#,##0.00\);_(* "-"??_);_(@_)</c:formatCode>
                <c:ptCount val="32"/>
                <c:pt idx="0">
                  <c:v>-1.27</c:v>
                </c:pt>
                <c:pt idx="1">
                  <c:v>-1.08</c:v>
                </c:pt>
                <c:pt idx="2">
                  <c:v>0</c:v>
                </c:pt>
                <c:pt idx="3">
                  <c:v>39.200000000000003</c:v>
                </c:pt>
                <c:pt idx="4">
                  <c:v>-0.25</c:v>
                </c:pt>
                <c:pt idx="5">
                  <c:v>-0.16</c:v>
                </c:pt>
                <c:pt idx="6">
                  <c:v>-1.48</c:v>
                </c:pt>
                <c:pt idx="7">
                  <c:v>0.17</c:v>
                </c:pt>
                <c:pt idx="8">
                  <c:v>0.19</c:v>
                </c:pt>
                <c:pt idx="9">
                  <c:v>0.44</c:v>
                </c:pt>
                <c:pt idx="10">
                  <c:v>0.36</c:v>
                </c:pt>
                <c:pt idx="11">
                  <c:v>-2.79</c:v>
                </c:pt>
                <c:pt idx="12">
                  <c:v>10.44</c:v>
                </c:pt>
                <c:pt idx="13">
                  <c:v>-5.59</c:v>
                </c:pt>
                <c:pt idx="14">
                  <c:v>-33.81</c:v>
                </c:pt>
                <c:pt idx="15">
                  <c:v>10.51</c:v>
                </c:pt>
                <c:pt idx="16">
                  <c:v>37.07</c:v>
                </c:pt>
                <c:pt idx="17">
                  <c:v>8.76</c:v>
                </c:pt>
                <c:pt idx="18">
                  <c:v>-8.5500000000000007</c:v>
                </c:pt>
                <c:pt idx="19">
                  <c:v>8.49</c:v>
                </c:pt>
                <c:pt idx="20">
                  <c:v>-11.72</c:v>
                </c:pt>
                <c:pt idx="21">
                  <c:v>-6.47</c:v>
                </c:pt>
                <c:pt idx="22">
                  <c:v>-4.12</c:v>
                </c:pt>
                <c:pt idx="23">
                  <c:v>42.35</c:v>
                </c:pt>
                <c:pt idx="24">
                  <c:v>14.12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程玲!$E$33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程玲!$E$34:$E$65</c:f>
              <c:numCache>
                <c:formatCode>0.00</c:formatCode>
                <c:ptCount val="32"/>
                <c:pt idx="0">
                  <c:v>22.31</c:v>
                </c:pt>
                <c:pt idx="1">
                  <c:v>21.23</c:v>
                </c:pt>
                <c:pt idx="2">
                  <c:v>21.23</c:v>
                </c:pt>
                <c:pt idx="3">
                  <c:v>60.43</c:v>
                </c:pt>
                <c:pt idx="4">
                  <c:v>60.18</c:v>
                </c:pt>
                <c:pt idx="5">
                  <c:v>60.02</c:v>
                </c:pt>
                <c:pt idx="6">
                  <c:v>58.54</c:v>
                </c:pt>
                <c:pt idx="7">
                  <c:v>58.71</c:v>
                </c:pt>
                <c:pt idx="8">
                  <c:v>58.9</c:v>
                </c:pt>
                <c:pt idx="9">
                  <c:v>59.34</c:v>
                </c:pt>
                <c:pt idx="10">
                  <c:v>59.7</c:v>
                </c:pt>
                <c:pt idx="11">
                  <c:v>56.91</c:v>
                </c:pt>
                <c:pt idx="12">
                  <c:v>67.34</c:v>
                </c:pt>
                <c:pt idx="13">
                  <c:v>61.75</c:v>
                </c:pt>
                <c:pt idx="14">
                  <c:v>27.94</c:v>
                </c:pt>
                <c:pt idx="15">
                  <c:v>38.46</c:v>
                </c:pt>
                <c:pt idx="16">
                  <c:v>75.53</c:v>
                </c:pt>
                <c:pt idx="17">
                  <c:v>84.28</c:v>
                </c:pt>
                <c:pt idx="18">
                  <c:v>75.739999999999995</c:v>
                </c:pt>
                <c:pt idx="19">
                  <c:v>84.23</c:v>
                </c:pt>
                <c:pt idx="20">
                  <c:v>72.5</c:v>
                </c:pt>
                <c:pt idx="21">
                  <c:v>66.03</c:v>
                </c:pt>
                <c:pt idx="22">
                  <c:v>61.91</c:v>
                </c:pt>
                <c:pt idx="23">
                  <c:v>104.27</c:v>
                </c:pt>
                <c:pt idx="24">
                  <c:v>118.39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37664"/>
        <c:axId val="205539200"/>
      </c:lineChart>
      <c:lineChart>
        <c:grouping val="standard"/>
        <c:varyColors val="0"/>
        <c:ser>
          <c:idx val="5"/>
          <c:order val="4"/>
          <c:tx>
            <c:strRef>
              <c:f>程玲!$H$33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程玲!$H$34:$H$65</c:f>
              <c:numCache>
                <c:formatCode>0.00%</c:formatCode>
                <c:ptCount val="32"/>
                <c:pt idx="0">
                  <c:v>3.1899999999999998E-2</c:v>
                </c:pt>
                <c:pt idx="1">
                  <c:v>3.0300000000000001E-2</c:v>
                </c:pt>
                <c:pt idx="2">
                  <c:v>3.0300000000000001E-2</c:v>
                </c:pt>
                <c:pt idx="3">
                  <c:v>8.6300000000000002E-2</c:v>
                </c:pt>
                <c:pt idx="4">
                  <c:v>8.5999999999999993E-2</c:v>
                </c:pt>
                <c:pt idx="5">
                  <c:v>8.5699999999999998E-2</c:v>
                </c:pt>
                <c:pt idx="6">
                  <c:v>8.3599999999999994E-2</c:v>
                </c:pt>
                <c:pt idx="7">
                  <c:v>8.3900000000000002E-2</c:v>
                </c:pt>
                <c:pt idx="8">
                  <c:v>8.4099999999999994E-2</c:v>
                </c:pt>
                <c:pt idx="9">
                  <c:v>8.48E-2</c:v>
                </c:pt>
                <c:pt idx="10">
                  <c:v>8.5300000000000001E-2</c:v>
                </c:pt>
                <c:pt idx="11">
                  <c:v>8.1299999999999997E-2</c:v>
                </c:pt>
                <c:pt idx="12">
                  <c:v>9.6199999999999994E-2</c:v>
                </c:pt>
                <c:pt idx="13">
                  <c:v>8.8200000000000001E-2</c:v>
                </c:pt>
                <c:pt idx="14">
                  <c:v>3.9899999999999998E-2</c:v>
                </c:pt>
                <c:pt idx="15">
                  <c:v>5.4899999999999997E-2</c:v>
                </c:pt>
                <c:pt idx="16">
                  <c:v>0.1079</c:v>
                </c:pt>
                <c:pt idx="17">
                  <c:v>0.12039999999999999</c:v>
                </c:pt>
                <c:pt idx="18">
                  <c:v>0.1082</c:v>
                </c:pt>
                <c:pt idx="19">
                  <c:v>0.1203</c:v>
                </c:pt>
                <c:pt idx="20">
                  <c:v>0.1036</c:v>
                </c:pt>
                <c:pt idx="21">
                  <c:v>9.4299999999999995E-2</c:v>
                </c:pt>
                <c:pt idx="22">
                  <c:v>8.8400000000000006E-2</c:v>
                </c:pt>
                <c:pt idx="23">
                  <c:v>0.14899999999999999</c:v>
                </c:pt>
                <c:pt idx="24">
                  <c:v>0.16912857142857143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程玲!$X$33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程玲!$M$33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程玲!$F$33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程玲!$F$34:$F$65</c:f>
              <c:numCache>
                <c:formatCode>0.00%</c:formatCode>
                <c:ptCount val="32"/>
                <c:pt idx="0">
                  <c:v>-1.8E-3</c:v>
                </c:pt>
                <c:pt idx="1">
                  <c:v>-1.5E-3</c:v>
                </c:pt>
                <c:pt idx="2">
                  <c:v>0</c:v>
                </c:pt>
                <c:pt idx="3">
                  <c:v>5.1499999999999997E-2</c:v>
                </c:pt>
                <c:pt idx="4">
                  <c:v>-2.9999999999999997E-4</c:v>
                </c:pt>
                <c:pt idx="5">
                  <c:v>-2.0000000000000001E-4</c:v>
                </c:pt>
                <c:pt idx="6">
                  <c:v>-2E-3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5.9999999999999995E-4</c:v>
                </c:pt>
                <c:pt idx="10">
                  <c:v>5.0000000000000001E-4</c:v>
                </c:pt>
                <c:pt idx="11">
                  <c:v>-3.7000000000000002E-3</c:v>
                </c:pt>
                <c:pt idx="12">
                  <c:v>1.3599999999999999E-2</c:v>
                </c:pt>
                <c:pt idx="13">
                  <c:v>-7.3000000000000001E-3</c:v>
                </c:pt>
                <c:pt idx="14">
                  <c:v>-4.6399999999999997E-2</c:v>
                </c:pt>
                <c:pt idx="15">
                  <c:v>1.4200000000000001E-2</c:v>
                </c:pt>
                <c:pt idx="16">
                  <c:v>4.7800000000000002E-2</c:v>
                </c:pt>
                <c:pt idx="17">
                  <c:v>1.12E-2</c:v>
                </c:pt>
                <c:pt idx="18">
                  <c:v>-1.0999999999999999E-2</c:v>
                </c:pt>
                <c:pt idx="19">
                  <c:v>1.0800000000000001E-2</c:v>
                </c:pt>
                <c:pt idx="20">
                  <c:v>-1.52E-2</c:v>
                </c:pt>
                <c:pt idx="21">
                  <c:v>-8.3999999999999995E-3</c:v>
                </c:pt>
                <c:pt idx="22">
                  <c:v>-5.4000000000000003E-3</c:v>
                </c:pt>
                <c:pt idx="23">
                  <c:v>5.2699999999999997E-2</c:v>
                </c:pt>
                <c:pt idx="24">
                  <c:v>2.0171428571428569E-2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59296"/>
        <c:axId val="205557760"/>
      </c:lineChart>
      <c:catAx>
        <c:axId val="20553766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5539200"/>
        <c:crosses val="autoZero"/>
        <c:auto val="0"/>
        <c:lblAlgn val="ctr"/>
        <c:lblOffset val="100"/>
        <c:noMultiLvlLbl val="0"/>
      </c:catAx>
      <c:valAx>
        <c:axId val="205539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5537664"/>
        <c:crosses val="autoZero"/>
        <c:crossBetween val="between"/>
      </c:valAx>
      <c:valAx>
        <c:axId val="2055577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5559296"/>
        <c:crosses val="max"/>
        <c:crossBetween val="between"/>
      </c:valAx>
      <c:catAx>
        <c:axId val="20555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55577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孙奕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'孙奕-波段 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'!$U$34:$U$65</c:f>
              <c:numCache>
                <c:formatCode>_ * #,##0.0_ ;_ * \-#,##0.0_ ;_ * "-"??_ ;_ @_ </c:formatCode>
                <c:ptCount val="32"/>
                <c:pt idx="0">
                  <c:v>-15.684000000000001</c:v>
                </c:pt>
                <c:pt idx="1">
                  <c:v>-15.840999999999999</c:v>
                </c:pt>
                <c:pt idx="2">
                  <c:v>-15.840999999999999</c:v>
                </c:pt>
                <c:pt idx="3">
                  <c:v>-16.338999999999999</c:v>
                </c:pt>
                <c:pt idx="4">
                  <c:v>-16.350000000000001</c:v>
                </c:pt>
                <c:pt idx="5">
                  <c:v>-16.427</c:v>
                </c:pt>
                <c:pt idx="6">
                  <c:v>-19.388999999999999</c:v>
                </c:pt>
                <c:pt idx="7">
                  <c:v>-18.983000000000001</c:v>
                </c:pt>
                <c:pt idx="8">
                  <c:v>-19.103000000000002</c:v>
                </c:pt>
                <c:pt idx="9">
                  <c:v>-19.099</c:v>
                </c:pt>
                <c:pt idx="10">
                  <c:v>-19.452000000000002</c:v>
                </c:pt>
                <c:pt idx="11">
                  <c:v>-19.285</c:v>
                </c:pt>
                <c:pt idx="12">
                  <c:v>-19.883000000000003</c:v>
                </c:pt>
                <c:pt idx="13">
                  <c:v>-42.47</c:v>
                </c:pt>
                <c:pt idx="14">
                  <c:v>-36.993000000000002</c:v>
                </c:pt>
                <c:pt idx="15">
                  <c:v>-38.207999999999998</c:v>
                </c:pt>
                <c:pt idx="16">
                  <c:v>-38.416000000000004</c:v>
                </c:pt>
                <c:pt idx="17">
                  <c:v>-23.740000000000002</c:v>
                </c:pt>
                <c:pt idx="18">
                  <c:v>-30.235000000000003</c:v>
                </c:pt>
                <c:pt idx="19">
                  <c:v>-30.179000000000002</c:v>
                </c:pt>
                <c:pt idx="20">
                  <c:v>-60.809000000000005</c:v>
                </c:pt>
                <c:pt idx="21">
                  <c:v>-59.451000000000001</c:v>
                </c:pt>
                <c:pt idx="22">
                  <c:v>-39.073999999999998</c:v>
                </c:pt>
                <c:pt idx="23">
                  <c:v>-15.799000000000001</c:v>
                </c:pt>
                <c:pt idx="24">
                  <c:v>-20.330000000000002</c:v>
                </c:pt>
              </c:numCache>
            </c:numRef>
          </c:val>
        </c:ser>
        <c:ser>
          <c:idx val="4"/>
          <c:order val="3"/>
          <c:tx>
            <c:strRef>
              <c:f>'孙奕-波段 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-15.840999999999999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-18.983000000000001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-19.883000000000003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-23.740000000000002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-39.073999999999998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6919168"/>
        <c:axId val="206920704"/>
      </c:barChart>
      <c:lineChart>
        <c:grouping val="standard"/>
        <c:varyColors val="0"/>
        <c:ser>
          <c:idx val="0"/>
          <c:order val="0"/>
          <c:tx>
            <c:strRef>
              <c:f>'孙奕-波段 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'!$R$34:$R$65</c:f>
              <c:numCache>
                <c:formatCode>_ * #,##0.0_ ;_ * \-#,##0.0_ ;_ * "-"??_ ;_ @_ </c:formatCode>
                <c:ptCount val="32"/>
                <c:pt idx="0">
                  <c:v>6.9489999999999998</c:v>
                </c:pt>
                <c:pt idx="1">
                  <c:v>6.7919999999999998</c:v>
                </c:pt>
                <c:pt idx="2">
                  <c:v>6.7919999999999998</c:v>
                </c:pt>
                <c:pt idx="3">
                  <c:v>6.2949999999999999</c:v>
                </c:pt>
                <c:pt idx="4">
                  <c:v>6.2829999999999995</c:v>
                </c:pt>
                <c:pt idx="5">
                  <c:v>6.2060000000000004</c:v>
                </c:pt>
                <c:pt idx="6">
                  <c:v>7.1319999999999997</c:v>
                </c:pt>
                <c:pt idx="7">
                  <c:v>7.5370000000000008</c:v>
                </c:pt>
                <c:pt idx="8">
                  <c:v>7.418000000000001</c:v>
                </c:pt>
                <c:pt idx="9">
                  <c:v>7.4209999999999994</c:v>
                </c:pt>
                <c:pt idx="10">
                  <c:v>7.0680000000000005</c:v>
                </c:pt>
                <c:pt idx="11">
                  <c:v>7.2359999999999998</c:v>
                </c:pt>
                <c:pt idx="12">
                  <c:v>6.6370000000000005</c:v>
                </c:pt>
                <c:pt idx="13">
                  <c:v>6.218</c:v>
                </c:pt>
                <c:pt idx="14">
                  <c:v>7.1970000000000001</c:v>
                </c:pt>
                <c:pt idx="15">
                  <c:v>7.0230000000000006</c:v>
                </c:pt>
                <c:pt idx="16">
                  <c:v>6.8140000000000001</c:v>
                </c:pt>
                <c:pt idx="17">
                  <c:v>5.0329999999999995</c:v>
                </c:pt>
                <c:pt idx="18">
                  <c:v>5.7949999999999999</c:v>
                </c:pt>
                <c:pt idx="19">
                  <c:v>5.851</c:v>
                </c:pt>
                <c:pt idx="20">
                  <c:v>4.0920000000000005</c:v>
                </c:pt>
                <c:pt idx="21">
                  <c:v>5.45</c:v>
                </c:pt>
                <c:pt idx="22">
                  <c:v>6.9340000000000002</c:v>
                </c:pt>
                <c:pt idx="23">
                  <c:v>5.36</c:v>
                </c:pt>
                <c:pt idx="24">
                  <c:v>4.6779999999999999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'孙奕-波段 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'孙奕-波段 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'孙奕-波段 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'孙奕-波段 '!$G$34:$G$65</c:f>
              <c:numCache>
                <c:formatCode>_(* #,##0.00_);_(* \(#,##0.00\);_(* "-"??_);_(@_)</c:formatCode>
                <c:ptCount val="32"/>
                <c:pt idx="0">
                  <c:v>-2.5</c:v>
                </c:pt>
                <c:pt idx="1">
                  <c:v>-1.57</c:v>
                </c:pt>
                <c:pt idx="2">
                  <c:v>0</c:v>
                </c:pt>
                <c:pt idx="3">
                  <c:v>-4.9800000000000004</c:v>
                </c:pt>
                <c:pt idx="4">
                  <c:v>-0.12</c:v>
                </c:pt>
                <c:pt idx="5">
                  <c:v>-0.77</c:v>
                </c:pt>
                <c:pt idx="6">
                  <c:v>9.25</c:v>
                </c:pt>
                <c:pt idx="7">
                  <c:v>4.0599999999999996</c:v>
                </c:pt>
                <c:pt idx="8">
                  <c:v>-1.2</c:v>
                </c:pt>
                <c:pt idx="9">
                  <c:v>0.03</c:v>
                </c:pt>
                <c:pt idx="10">
                  <c:v>-3.53</c:v>
                </c:pt>
                <c:pt idx="11">
                  <c:v>1.68</c:v>
                </c:pt>
                <c:pt idx="12">
                  <c:v>-5.98</c:v>
                </c:pt>
                <c:pt idx="13">
                  <c:v>-4.1900000000000004</c:v>
                </c:pt>
                <c:pt idx="14">
                  <c:v>9.7899999999999991</c:v>
                </c:pt>
                <c:pt idx="15">
                  <c:v>-1.75</c:v>
                </c:pt>
                <c:pt idx="16">
                  <c:v>-2.08</c:v>
                </c:pt>
                <c:pt idx="17">
                  <c:v>-17.82</c:v>
                </c:pt>
                <c:pt idx="18">
                  <c:v>7.63</c:v>
                </c:pt>
                <c:pt idx="19">
                  <c:v>0.56000000000000005</c:v>
                </c:pt>
                <c:pt idx="20">
                  <c:v>-17.600000000000001</c:v>
                </c:pt>
                <c:pt idx="21">
                  <c:v>13.58</c:v>
                </c:pt>
                <c:pt idx="22">
                  <c:v>14.84</c:v>
                </c:pt>
                <c:pt idx="23">
                  <c:v>-15.74</c:v>
                </c:pt>
                <c:pt idx="24">
                  <c:v>-6.82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'孙奕-波段 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'!$E$34:$E$65</c:f>
              <c:numCache>
                <c:formatCode>0.00</c:formatCode>
                <c:ptCount val="32"/>
                <c:pt idx="0">
                  <c:v>-230.51</c:v>
                </c:pt>
                <c:pt idx="1">
                  <c:v>-232.08</c:v>
                </c:pt>
                <c:pt idx="2">
                  <c:v>-232.08</c:v>
                </c:pt>
                <c:pt idx="3">
                  <c:v>-237.05</c:v>
                </c:pt>
                <c:pt idx="4">
                  <c:v>-237.17</c:v>
                </c:pt>
                <c:pt idx="5">
                  <c:v>-237.94</c:v>
                </c:pt>
                <c:pt idx="6">
                  <c:v>-228.68</c:v>
                </c:pt>
                <c:pt idx="7">
                  <c:v>-224.63</c:v>
                </c:pt>
                <c:pt idx="8">
                  <c:v>-225.82</c:v>
                </c:pt>
                <c:pt idx="9">
                  <c:v>-225.79</c:v>
                </c:pt>
                <c:pt idx="10">
                  <c:v>-229.32</c:v>
                </c:pt>
                <c:pt idx="11">
                  <c:v>-227.64</c:v>
                </c:pt>
                <c:pt idx="12">
                  <c:v>-233.63</c:v>
                </c:pt>
                <c:pt idx="13">
                  <c:v>-237.82</c:v>
                </c:pt>
                <c:pt idx="14">
                  <c:v>-228.03</c:v>
                </c:pt>
                <c:pt idx="15">
                  <c:v>-229.77</c:v>
                </c:pt>
                <c:pt idx="16">
                  <c:v>-231.86</c:v>
                </c:pt>
                <c:pt idx="17">
                  <c:v>-249.67</c:v>
                </c:pt>
                <c:pt idx="18">
                  <c:v>-242.05</c:v>
                </c:pt>
                <c:pt idx="19">
                  <c:v>-241.49</c:v>
                </c:pt>
                <c:pt idx="20">
                  <c:v>-259.08</c:v>
                </c:pt>
                <c:pt idx="21">
                  <c:v>-245.5</c:v>
                </c:pt>
                <c:pt idx="22">
                  <c:v>-230.66</c:v>
                </c:pt>
                <c:pt idx="23">
                  <c:v>-246.4</c:v>
                </c:pt>
                <c:pt idx="24">
                  <c:v>-253.22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19168"/>
        <c:axId val="206920704"/>
      </c:lineChart>
      <c:lineChart>
        <c:grouping val="standard"/>
        <c:varyColors val="0"/>
        <c:ser>
          <c:idx val="5"/>
          <c:order val="4"/>
          <c:tx>
            <c:strRef>
              <c:f>'孙奕-波段 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'!$H$34:$H$65</c:f>
              <c:numCache>
                <c:formatCode>0.00%</c:formatCode>
                <c:ptCount val="32"/>
                <c:pt idx="0">
                  <c:v>-0.76839999999999997</c:v>
                </c:pt>
                <c:pt idx="1">
                  <c:v>-0.77359999999999995</c:v>
                </c:pt>
                <c:pt idx="2">
                  <c:v>-0.77359999999999995</c:v>
                </c:pt>
                <c:pt idx="3">
                  <c:v>-0.79020000000000001</c:v>
                </c:pt>
                <c:pt idx="4">
                  <c:v>-0.79059999999999997</c:v>
                </c:pt>
                <c:pt idx="5">
                  <c:v>-0.79310000000000003</c:v>
                </c:pt>
                <c:pt idx="6">
                  <c:v>-0.76229999999999998</c:v>
                </c:pt>
                <c:pt idx="7">
                  <c:v>-0.74880000000000002</c:v>
                </c:pt>
                <c:pt idx="8">
                  <c:v>-0.75270000000000004</c:v>
                </c:pt>
                <c:pt idx="9">
                  <c:v>-0.75260000000000005</c:v>
                </c:pt>
                <c:pt idx="10">
                  <c:v>-0.76439999999999997</c:v>
                </c:pt>
                <c:pt idx="11">
                  <c:v>-0.75880000000000003</c:v>
                </c:pt>
                <c:pt idx="12">
                  <c:v>-0.77880000000000005</c:v>
                </c:pt>
                <c:pt idx="13">
                  <c:v>-0.79269999999999996</c:v>
                </c:pt>
                <c:pt idx="14">
                  <c:v>-0.7601</c:v>
                </c:pt>
                <c:pt idx="15">
                  <c:v>-0.76590000000000003</c:v>
                </c:pt>
                <c:pt idx="16">
                  <c:v>-0.77290000000000003</c:v>
                </c:pt>
                <c:pt idx="17">
                  <c:v>-0.83220000000000005</c:v>
                </c:pt>
                <c:pt idx="18">
                  <c:v>-0.80679999999999996</c:v>
                </c:pt>
                <c:pt idx="19">
                  <c:v>-0.80500000000000005</c:v>
                </c:pt>
                <c:pt idx="20">
                  <c:v>-0.86360000000000003</c:v>
                </c:pt>
                <c:pt idx="21">
                  <c:v>-0.81830000000000003</c:v>
                </c:pt>
                <c:pt idx="22">
                  <c:v>-0.76890000000000003</c:v>
                </c:pt>
                <c:pt idx="23">
                  <c:v>-0.82130000000000003</c:v>
                </c:pt>
                <c:pt idx="24">
                  <c:v>-0.84409999999999996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'孙奕-波段 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'孙奕-波段 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'孙奕-波段 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'!$F$34:$F$65</c:f>
              <c:numCache>
                <c:formatCode>0.00%</c:formatCode>
                <c:ptCount val="32"/>
                <c:pt idx="0">
                  <c:v>-3.5999999999999997E-2</c:v>
                </c:pt>
                <c:pt idx="1">
                  <c:v>-2.3099999999999999E-2</c:v>
                </c:pt>
                <c:pt idx="2">
                  <c:v>0</c:v>
                </c:pt>
                <c:pt idx="3">
                  <c:v>-7.9100000000000004E-2</c:v>
                </c:pt>
                <c:pt idx="4">
                  <c:v>-1.9E-3</c:v>
                </c:pt>
                <c:pt idx="5">
                  <c:v>-1.24E-2</c:v>
                </c:pt>
                <c:pt idx="6">
                  <c:v>0.1298</c:v>
                </c:pt>
                <c:pt idx="7">
                  <c:v>5.3900000000000003E-2</c:v>
                </c:pt>
                <c:pt idx="8">
                  <c:v>-1.6199999999999999E-2</c:v>
                </c:pt>
                <c:pt idx="9">
                  <c:v>5.0000000000000001E-4</c:v>
                </c:pt>
                <c:pt idx="10">
                  <c:v>-4.99E-2</c:v>
                </c:pt>
                <c:pt idx="11">
                  <c:v>2.3199999999999998E-2</c:v>
                </c:pt>
                <c:pt idx="12">
                  <c:v>-9.0200000000000002E-2</c:v>
                </c:pt>
                <c:pt idx="13">
                  <c:v>-6.7400000000000002E-2</c:v>
                </c:pt>
                <c:pt idx="14">
                  <c:v>0.13600000000000001</c:v>
                </c:pt>
                <c:pt idx="15">
                  <c:v>-2.4899999999999999E-2</c:v>
                </c:pt>
                <c:pt idx="16">
                  <c:v>-3.0499999999999999E-2</c:v>
                </c:pt>
                <c:pt idx="17">
                  <c:v>-0.35410000000000003</c:v>
                </c:pt>
                <c:pt idx="18">
                  <c:v>0.13159999999999999</c:v>
                </c:pt>
                <c:pt idx="19">
                  <c:v>9.5999999999999992E-3</c:v>
                </c:pt>
                <c:pt idx="20">
                  <c:v>-0.43009999999999998</c:v>
                </c:pt>
                <c:pt idx="21">
                  <c:v>0.2492</c:v>
                </c:pt>
                <c:pt idx="22">
                  <c:v>0.21410000000000001</c:v>
                </c:pt>
                <c:pt idx="23">
                  <c:v>-0.29370000000000002</c:v>
                </c:pt>
                <c:pt idx="24">
                  <c:v>-0.14580000000000001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6704"/>
        <c:axId val="206935168"/>
      </c:lineChart>
      <c:catAx>
        <c:axId val="20691916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6920704"/>
        <c:crosses val="autoZero"/>
        <c:auto val="0"/>
        <c:lblAlgn val="ctr"/>
        <c:lblOffset val="100"/>
        <c:noMultiLvlLbl val="0"/>
      </c:catAx>
      <c:valAx>
        <c:axId val="206920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6919168"/>
        <c:crosses val="autoZero"/>
        <c:crossBetween val="between"/>
      </c:valAx>
      <c:valAx>
        <c:axId val="2069351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6936704"/>
        <c:crosses val="max"/>
        <c:crossBetween val="between"/>
      </c:valAx>
      <c:catAx>
        <c:axId val="20693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69351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戚洪燕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'戚洪燕-波段'!$U$33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'戚洪燕-波段'!$U$34:$U$65</c:f>
              <c:numCache>
                <c:formatCode>_ * #,##0.0_ ;_ * \-#,##0.0_ ;_ * "-"??_ ;_ @_ </c:formatCode>
                <c:ptCount val="32"/>
                <c:pt idx="0">
                  <c:v>-0.43</c:v>
                </c:pt>
                <c:pt idx="1">
                  <c:v>-2.3159999999999998</c:v>
                </c:pt>
                <c:pt idx="2">
                  <c:v>-2.3159999999999998</c:v>
                </c:pt>
                <c:pt idx="3">
                  <c:v>-2.4059999999999997</c:v>
                </c:pt>
                <c:pt idx="4">
                  <c:v>-2.391</c:v>
                </c:pt>
                <c:pt idx="5">
                  <c:v>1.9289999999999998</c:v>
                </c:pt>
                <c:pt idx="6">
                  <c:v>-9.4290000000000003</c:v>
                </c:pt>
                <c:pt idx="7">
                  <c:v>-8.9749999999999996</c:v>
                </c:pt>
                <c:pt idx="8">
                  <c:v>-9.0340000000000007</c:v>
                </c:pt>
                <c:pt idx="9">
                  <c:v>-8.9030000000000005</c:v>
                </c:pt>
                <c:pt idx="10">
                  <c:v>-8.891</c:v>
                </c:pt>
                <c:pt idx="11">
                  <c:v>-8.8129999999999988</c:v>
                </c:pt>
                <c:pt idx="12">
                  <c:v>-8.9629999999999992</c:v>
                </c:pt>
                <c:pt idx="13">
                  <c:v>-9.1840000000000011</c:v>
                </c:pt>
                <c:pt idx="14">
                  <c:v>1.131</c:v>
                </c:pt>
                <c:pt idx="15">
                  <c:v>-0.34399999999999997</c:v>
                </c:pt>
                <c:pt idx="16">
                  <c:v>-8.98</c:v>
                </c:pt>
                <c:pt idx="17">
                  <c:v>-9.1660000000000004</c:v>
                </c:pt>
                <c:pt idx="18">
                  <c:v>-8.9749999999999996</c:v>
                </c:pt>
                <c:pt idx="19">
                  <c:v>-8.9920000000000009</c:v>
                </c:pt>
                <c:pt idx="20">
                  <c:v>-9.0939999999999994</c:v>
                </c:pt>
                <c:pt idx="21">
                  <c:v>0.32700000000000001</c:v>
                </c:pt>
                <c:pt idx="22">
                  <c:v>0.32500000000000001</c:v>
                </c:pt>
                <c:pt idx="23">
                  <c:v>3.5720000000000001</c:v>
                </c:pt>
                <c:pt idx="24">
                  <c:v>23.783999999999999</c:v>
                </c:pt>
              </c:numCache>
            </c:numRef>
          </c:val>
        </c:ser>
        <c:ser>
          <c:idx val="4"/>
          <c:order val="3"/>
          <c:tx>
            <c:strRef>
              <c:f>'戚洪燕-波段'!$Q$33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-2.3159999999999998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-8.9749999999999996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-8.9629999999999992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-9.1660000000000004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0.32500000000000001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7133312"/>
        <c:axId val="207294848"/>
      </c:barChart>
      <c:lineChart>
        <c:grouping val="standard"/>
        <c:varyColors val="0"/>
        <c:ser>
          <c:idx val="0"/>
          <c:order val="0"/>
          <c:tx>
            <c:strRef>
              <c:f>'戚洪燕-波段'!$R$33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'戚洪燕-波段'!$R$34:$R$65</c:f>
              <c:numCache>
                <c:formatCode>_ * #,##0.0_ ;_ * \-#,##0.0_ ;_ * "-"??_ ;_ @_ </c:formatCode>
                <c:ptCount val="32"/>
                <c:pt idx="0">
                  <c:v>30.342000000000002</c:v>
                </c:pt>
                <c:pt idx="1">
                  <c:v>30.339999999999996</c:v>
                </c:pt>
                <c:pt idx="2">
                  <c:v>30.339999999999996</c:v>
                </c:pt>
                <c:pt idx="3">
                  <c:v>30.25</c:v>
                </c:pt>
                <c:pt idx="4">
                  <c:v>30.264999999999997</c:v>
                </c:pt>
                <c:pt idx="5">
                  <c:v>30.270999999999997</c:v>
                </c:pt>
                <c:pt idx="6">
                  <c:v>30.381999999999998</c:v>
                </c:pt>
                <c:pt idx="7">
                  <c:v>30.836000000000002</c:v>
                </c:pt>
                <c:pt idx="8">
                  <c:v>30.776999999999997</c:v>
                </c:pt>
                <c:pt idx="9">
                  <c:v>30.907999999999998</c:v>
                </c:pt>
                <c:pt idx="10">
                  <c:v>30.919999999999998</c:v>
                </c:pt>
                <c:pt idx="11">
                  <c:v>30.998000000000001</c:v>
                </c:pt>
                <c:pt idx="12">
                  <c:v>30.848000000000003</c:v>
                </c:pt>
                <c:pt idx="13">
                  <c:v>30.626999999999999</c:v>
                </c:pt>
                <c:pt idx="14">
                  <c:v>30.920999999999999</c:v>
                </c:pt>
                <c:pt idx="15">
                  <c:v>30.933999999999997</c:v>
                </c:pt>
                <c:pt idx="16">
                  <c:v>30.764999999999997</c:v>
                </c:pt>
                <c:pt idx="17">
                  <c:v>30.579000000000001</c:v>
                </c:pt>
                <c:pt idx="18">
                  <c:v>30.770999999999997</c:v>
                </c:pt>
                <c:pt idx="19">
                  <c:v>30.752999999999997</c:v>
                </c:pt>
                <c:pt idx="20">
                  <c:v>30.651</c:v>
                </c:pt>
                <c:pt idx="21">
                  <c:v>30.736000000000001</c:v>
                </c:pt>
                <c:pt idx="22">
                  <c:v>30.732999999999997</c:v>
                </c:pt>
                <c:pt idx="23">
                  <c:v>30.800999999999998</c:v>
                </c:pt>
                <c:pt idx="24">
                  <c:v>30.562000000000001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'戚洪燕-波段'!$V$33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'戚洪燕-波段'!$G$33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'戚洪燕-波段'!$B$34:$B$65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'戚洪燕-波段'!$G$34:$G$65</c:f>
              <c:numCache>
                <c:formatCode>_(* #,##0.00_);_(* \(#,##0.00\);_(* "-"??_);_(@_)</c:formatCode>
                <c:ptCount val="32"/>
                <c:pt idx="0">
                  <c:v>-0.01</c:v>
                </c:pt>
                <c:pt idx="1">
                  <c:v>-0.02</c:v>
                </c:pt>
                <c:pt idx="2">
                  <c:v>0</c:v>
                </c:pt>
                <c:pt idx="3">
                  <c:v>-0.9</c:v>
                </c:pt>
                <c:pt idx="4">
                  <c:v>0.15</c:v>
                </c:pt>
                <c:pt idx="5">
                  <c:v>0.06</c:v>
                </c:pt>
                <c:pt idx="6">
                  <c:v>1.1100000000000001</c:v>
                </c:pt>
                <c:pt idx="7">
                  <c:v>4.55</c:v>
                </c:pt>
                <c:pt idx="8">
                  <c:v>-0.6</c:v>
                </c:pt>
                <c:pt idx="9">
                  <c:v>1.32</c:v>
                </c:pt>
                <c:pt idx="10">
                  <c:v>0.12</c:v>
                </c:pt>
                <c:pt idx="11">
                  <c:v>0.78</c:v>
                </c:pt>
                <c:pt idx="12">
                  <c:v>-1.5</c:v>
                </c:pt>
                <c:pt idx="13">
                  <c:v>-2.21</c:v>
                </c:pt>
                <c:pt idx="14">
                  <c:v>2.94</c:v>
                </c:pt>
                <c:pt idx="15">
                  <c:v>0.13</c:v>
                </c:pt>
                <c:pt idx="16">
                  <c:v>-1.69</c:v>
                </c:pt>
                <c:pt idx="17">
                  <c:v>-1.85</c:v>
                </c:pt>
                <c:pt idx="18">
                  <c:v>1.91</c:v>
                </c:pt>
                <c:pt idx="19">
                  <c:v>-0.18</c:v>
                </c:pt>
                <c:pt idx="20">
                  <c:v>-1.02</c:v>
                </c:pt>
                <c:pt idx="21">
                  <c:v>0.85</c:v>
                </c:pt>
                <c:pt idx="22">
                  <c:v>-0.03</c:v>
                </c:pt>
                <c:pt idx="23">
                  <c:v>0.68</c:v>
                </c:pt>
                <c:pt idx="24">
                  <c:v>-2.39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'戚洪燕-波段'!$E$33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'戚洪燕-波段'!$E$34:$E$65</c:f>
              <c:numCache>
                <c:formatCode>0.00</c:formatCode>
                <c:ptCount val="32"/>
                <c:pt idx="0">
                  <c:v>3.42</c:v>
                </c:pt>
                <c:pt idx="1">
                  <c:v>3.4</c:v>
                </c:pt>
                <c:pt idx="2">
                  <c:v>3.4</c:v>
                </c:pt>
                <c:pt idx="3">
                  <c:v>2.5</c:v>
                </c:pt>
                <c:pt idx="4">
                  <c:v>2.65</c:v>
                </c:pt>
                <c:pt idx="5">
                  <c:v>2.71</c:v>
                </c:pt>
                <c:pt idx="6">
                  <c:v>3.82</c:v>
                </c:pt>
                <c:pt idx="7">
                  <c:v>8.36</c:v>
                </c:pt>
                <c:pt idx="8">
                  <c:v>7.77</c:v>
                </c:pt>
                <c:pt idx="9">
                  <c:v>9.08</c:v>
                </c:pt>
                <c:pt idx="10">
                  <c:v>9.1999999999999993</c:v>
                </c:pt>
                <c:pt idx="11">
                  <c:v>9.98</c:v>
                </c:pt>
                <c:pt idx="12">
                  <c:v>8.48</c:v>
                </c:pt>
                <c:pt idx="13">
                  <c:v>6.27</c:v>
                </c:pt>
                <c:pt idx="14">
                  <c:v>9.2100000000000009</c:v>
                </c:pt>
                <c:pt idx="15">
                  <c:v>9.34</c:v>
                </c:pt>
                <c:pt idx="16">
                  <c:v>7.65</c:v>
                </c:pt>
                <c:pt idx="17">
                  <c:v>5.79</c:v>
                </c:pt>
                <c:pt idx="18">
                  <c:v>7.71</c:v>
                </c:pt>
                <c:pt idx="19">
                  <c:v>7.53</c:v>
                </c:pt>
                <c:pt idx="20">
                  <c:v>6.51</c:v>
                </c:pt>
                <c:pt idx="21">
                  <c:v>7.36</c:v>
                </c:pt>
                <c:pt idx="22">
                  <c:v>7.33</c:v>
                </c:pt>
                <c:pt idx="23">
                  <c:v>8.01</c:v>
                </c:pt>
                <c:pt idx="24">
                  <c:v>5.62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3312"/>
        <c:axId val="207294848"/>
      </c:lineChart>
      <c:lineChart>
        <c:grouping val="standard"/>
        <c:varyColors val="0"/>
        <c:ser>
          <c:idx val="5"/>
          <c:order val="4"/>
          <c:tx>
            <c:strRef>
              <c:f>'戚洪燕-波段'!$H$33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'戚洪燕-波段'!$H$34:$H$65</c:f>
              <c:numCache>
                <c:formatCode>0.00%</c:formatCode>
                <c:ptCount val="32"/>
                <c:pt idx="0">
                  <c:v>1.14E-2</c:v>
                </c:pt>
                <c:pt idx="1">
                  <c:v>1.1299999999999999E-2</c:v>
                </c:pt>
                <c:pt idx="2">
                  <c:v>1.1299999999999999E-2</c:v>
                </c:pt>
                <c:pt idx="3">
                  <c:v>8.3000000000000001E-3</c:v>
                </c:pt>
                <c:pt idx="4">
                  <c:v>8.8000000000000005E-3</c:v>
                </c:pt>
                <c:pt idx="5">
                  <c:v>8.9999999999999993E-3</c:v>
                </c:pt>
                <c:pt idx="6">
                  <c:v>1.2699999999999999E-2</c:v>
                </c:pt>
                <c:pt idx="7">
                  <c:v>2.7900000000000001E-2</c:v>
                </c:pt>
                <c:pt idx="8">
                  <c:v>2.5899999999999999E-2</c:v>
                </c:pt>
                <c:pt idx="9">
                  <c:v>3.0300000000000001E-2</c:v>
                </c:pt>
                <c:pt idx="10">
                  <c:v>3.0700000000000002E-2</c:v>
                </c:pt>
                <c:pt idx="11">
                  <c:v>3.3300000000000003E-2</c:v>
                </c:pt>
                <c:pt idx="12">
                  <c:v>2.8299999999999999E-2</c:v>
                </c:pt>
                <c:pt idx="13">
                  <c:v>2.0899999999999998E-2</c:v>
                </c:pt>
                <c:pt idx="14">
                  <c:v>3.0700000000000002E-2</c:v>
                </c:pt>
                <c:pt idx="15">
                  <c:v>3.1099999999999999E-2</c:v>
                </c:pt>
                <c:pt idx="16">
                  <c:v>2.5499999999999998E-2</c:v>
                </c:pt>
                <c:pt idx="17">
                  <c:v>1.9300000000000001E-2</c:v>
                </c:pt>
                <c:pt idx="18">
                  <c:v>2.5700000000000001E-2</c:v>
                </c:pt>
                <c:pt idx="19">
                  <c:v>2.5100000000000001E-2</c:v>
                </c:pt>
                <c:pt idx="20">
                  <c:v>2.1700000000000001E-2</c:v>
                </c:pt>
                <c:pt idx="21">
                  <c:v>2.4500000000000001E-2</c:v>
                </c:pt>
                <c:pt idx="22">
                  <c:v>2.4400000000000002E-2</c:v>
                </c:pt>
                <c:pt idx="23">
                  <c:v>2.6700000000000002E-2</c:v>
                </c:pt>
                <c:pt idx="24">
                  <c:v>1.8700000000000001E-2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'戚洪燕-波段'!$X$33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'戚洪燕-波段'!$M$33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'戚洪燕-波段'!$F$33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'戚洪燕-波段'!$F$34:$F$65</c:f>
              <c:numCache>
                <c:formatCode>0.00%</c:formatCode>
                <c:ptCount val="32"/>
                <c:pt idx="0">
                  <c:v>0</c:v>
                </c:pt>
                <c:pt idx="1">
                  <c:v>-1E-4</c:v>
                </c:pt>
                <c:pt idx="2">
                  <c:v>0</c:v>
                </c:pt>
                <c:pt idx="3">
                  <c:v>-3.0000000000000001E-3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3.5999999999999999E-3</c:v>
                </c:pt>
                <c:pt idx="7">
                  <c:v>1.47E-2</c:v>
                </c:pt>
                <c:pt idx="8">
                  <c:v>-1.9E-3</c:v>
                </c:pt>
                <c:pt idx="9">
                  <c:v>4.3E-3</c:v>
                </c:pt>
                <c:pt idx="10">
                  <c:v>4.0000000000000002E-4</c:v>
                </c:pt>
                <c:pt idx="11">
                  <c:v>2.5000000000000001E-3</c:v>
                </c:pt>
                <c:pt idx="12">
                  <c:v>-4.7999999999999996E-3</c:v>
                </c:pt>
                <c:pt idx="13">
                  <c:v>-7.1999999999999998E-3</c:v>
                </c:pt>
                <c:pt idx="14">
                  <c:v>9.4999999999999998E-3</c:v>
                </c:pt>
                <c:pt idx="15">
                  <c:v>4.0000000000000002E-4</c:v>
                </c:pt>
                <c:pt idx="16">
                  <c:v>-5.4999999999999997E-3</c:v>
                </c:pt>
                <c:pt idx="17">
                  <c:v>-6.1000000000000004E-3</c:v>
                </c:pt>
                <c:pt idx="18">
                  <c:v>6.1999999999999998E-3</c:v>
                </c:pt>
                <c:pt idx="19">
                  <c:v>-5.9999999999999995E-4</c:v>
                </c:pt>
                <c:pt idx="20">
                  <c:v>-3.3E-3</c:v>
                </c:pt>
                <c:pt idx="21">
                  <c:v>2.8E-3</c:v>
                </c:pt>
                <c:pt idx="22">
                  <c:v>-1E-4</c:v>
                </c:pt>
                <c:pt idx="23">
                  <c:v>2.2000000000000001E-3</c:v>
                </c:pt>
                <c:pt idx="24">
                  <c:v>-7.7999999999999996E-3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2656"/>
        <c:axId val="207296768"/>
      </c:lineChart>
      <c:catAx>
        <c:axId val="2071333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7294848"/>
        <c:crosses val="autoZero"/>
        <c:auto val="0"/>
        <c:lblAlgn val="ctr"/>
        <c:lblOffset val="100"/>
        <c:noMultiLvlLbl val="0"/>
      </c:catAx>
      <c:valAx>
        <c:axId val="207294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7133312"/>
        <c:crosses val="autoZero"/>
        <c:crossBetween val="between"/>
      </c:valAx>
      <c:valAx>
        <c:axId val="2072967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7302656"/>
        <c:crosses val="max"/>
        <c:crossBetween val="between"/>
      </c:valAx>
      <c:catAx>
        <c:axId val="20730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72967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张亮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'张亮-波段'!$U$33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'张亮-波段'!$U$34:$U$65</c:f>
              <c:numCache>
                <c:formatCode>_ * #,##0.0_ ;_ * \-#,##0.0_ ;_ * "-"??_ ;_ @_ </c:formatCode>
                <c:ptCount val="32"/>
                <c:pt idx="0">
                  <c:v>31.643000000000001</c:v>
                </c:pt>
                <c:pt idx="1">
                  <c:v>43</c:v>
                </c:pt>
                <c:pt idx="2">
                  <c:v>43</c:v>
                </c:pt>
                <c:pt idx="3">
                  <c:v>45.085000000000001</c:v>
                </c:pt>
                <c:pt idx="4">
                  <c:v>46.366</c:v>
                </c:pt>
                <c:pt idx="5">
                  <c:v>46.242000000000004</c:v>
                </c:pt>
                <c:pt idx="6">
                  <c:v>27.116000000000003</c:v>
                </c:pt>
                <c:pt idx="7">
                  <c:v>27.032</c:v>
                </c:pt>
                <c:pt idx="8">
                  <c:v>26.324000000000002</c:v>
                </c:pt>
                <c:pt idx="9">
                  <c:v>25.913999999999998</c:v>
                </c:pt>
                <c:pt idx="10">
                  <c:v>26.792999999999999</c:v>
                </c:pt>
                <c:pt idx="11">
                  <c:v>31.614999999999998</c:v>
                </c:pt>
                <c:pt idx="12">
                  <c:v>30.79</c:v>
                </c:pt>
                <c:pt idx="13">
                  <c:v>40.417000000000002</c:v>
                </c:pt>
                <c:pt idx="14">
                  <c:v>36.573</c:v>
                </c:pt>
                <c:pt idx="15">
                  <c:v>25.068999999999999</c:v>
                </c:pt>
                <c:pt idx="16">
                  <c:v>23.933</c:v>
                </c:pt>
                <c:pt idx="17">
                  <c:v>27.994</c:v>
                </c:pt>
                <c:pt idx="18">
                  <c:v>32.457000000000001</c:v>
                </c:pt>
                <c:pt idx="19">
                  <c:v>33.435000000000002</c:v>
                </c:pt>
                <c:pt idx="20">
                  <c:v>35.773000000000003</c:v>
                </c:pt>
                <c:pt idx="21">
                  <c:v>45.242000000000004</c:v>
                </c:pt>
                <c:pt idx="22">
                  <c:v>48.902000000000001</c:v>
                </c:pt>
                <c:pt idx="23">
                  <c:v>50.283999999999999</c:v>
                </c:pt>
                <c:pt idx="24">
                  <c:v>51.905999999999992</c:v>
                </c:pt>
              </c:numCache>
            </c:numRef>
          </c:val>
        </c:ser>
        <c:ser>
          <c:idx val="4"/>
          <c:order val="3"/>
          <c:tx>
            <c:strRef>
              <c:f>'张亮-波段'!$Q$33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27.032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27.994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48.902000000000001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7070848"/>
        <c:axId val="197072384"/>
      </c:barChart>
      <c:lineChart>
        <c:grouping val="standard"/>
        <c:varyColors val="0"/>
        <c:ser>
          <c:idx val="0"/>
          <c:order val="0"/>
          <c:tx>
            <c:strRef>
              <c:f>'张亮-波段'!$R$33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'张亮-波段'!$R$34:$R$65</c:f>
              <c:numCache>
                <c:formatCode>_ * #,##0.0_ ;_ * \-#,##0.0_ ;_ * "-"??_ ;_ @_ </c:formatCode>
                <c:ptCount val="32"/>
                <c:pt idx="0">
                  <c:v>52.897000000000006</c:v>
                </c:pt>
                <c:pt idx="1">
                  <c:v>54.116999999999997</c:v>
                </c:pt>
                <c:pt idx="2">
                  <c:v>54.116999999999997</c:v>
                </c:pt>
                <c:pt idx="3">
                  <c:v>56.201999999999998</c:v>
                </c:pt>
                <c:pt idx="4">
                  <c:v>57.570000000000007</c:v>
                </c:pt>
                <c:pt idx="5">
                  <c:v>57.539000000000001</c:v>
                </c:pt>
                <c:pt idx="6">
                  <c:v>55.186</c:v>
                </c:pt>
                <c:pt idx="7">
                  <c:v>55.082000000000008</c:v>
                </c:pt>
                <c:pt idx="8">
                  <c:v>54.416999999999994</c:v>
                </c:pt>
                <c:pt idx="9">
                  <c:v>53.785000000000004</c:v>
                </c:pt>
                <c:pt idx="10">
                  <c:v>55.835999999999999</c:v>
                </c:pt>
                <c:pt idx="11">
                  <c:v>55.796000000000006</c:v>
                </c:pt>
                <c:pt idx="12">
                  <c:v>57.736000000000004</c:v>
                </c:pt>
                <c:pt idx="13">
                  <c:v>56.835999999999999</c:v>
                </c:pt>
                <c:pt idx="14">
                  <c:v>56.278999999999996</c:v>
                </c:pt>
                <c:pt idx="15">
                  <c:v>56.416999999999994</c:v>
                </c:pt>
                <c:pt idx="16">
                  <c:v>55.945000000000007</c:v>
                </c:pt>
                <c:pt idx="17">
                  <c:v>56.400999999999996</c:v>
                </c:pt>
                <c:pt idx="18">
                  <c:v>55.854999999999997</c:v>
                </c:pt>
                <c:pt idx="19">
                  <c:v>55.807000000000002</c:v>
                </c:pt>
                <c:pt idx="20">
                  <c:v>56.103999999999999</c:v>
                </c:pt>
                <c:pt idx="21">
                  <c:v>58.265999999999998</c:v>
                </c:pt>
                <c:pt idx="22">
                  <c:v>58.277000000000001</c:v>
                </c:pt>
                <c:pt idx="23">
                  <c:v>59.659000000000006</c:v>
                </c:pt>
                <c:pt idx="24">
                  <c:v>60.509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'张亮-波段'!$V$33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'张亮-波段'!$G$33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'张亮-波段'!$B$34:$B$65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'张亮-波段'!$G$34:$G$65</c:f>
              <c:numCache>
                <c:formatCode>_(* #,##0.00_);_(* \(#,##0.00\);_(* "-"??_);_(@_)</c:formatCode>
                <c:ptCount val="32"/>
                <c:pt idx="0">
                  <c:v>0.13</c:v>
                </c:pt>
                <c:pt idx="1">
                  <c:v>12.2</c:v>
                </c:pt>
                <c:pt idx="2">
                  <c:v>0</c:v>
                </c:pt>
                <c:pt idx="3">
                  <c:v>20.85</c:v>
                </c:pt>
                <c:pt idx="4">
                  <c:v>13.68</c:v>
                </c:pt>
                <c:pt idx="5">
                  <c:v>-0.31</c:v>
                </c:pt>
                <c:pt idx="6">
                  <c:v>-23.53</c:v>
                </c:pt>
                <c:pt idx="7">
                  <c:v>-1.04</c:v>
                </c:pt>
                <c:pt idx="8">
                  <c:v>-6.65</c:v>
                </c:pt>
                <c:pt idx="9">
                  <c:v>-6.32</c:v>
                </c:pt>
                <c:pt idx="10">
                  <c:v>20.51</c:v>
                </c:pt>
                <c:pt idx="11">
                  <c:v>-0.4</c:v>
                </c:pt>
                <c:pt idx="12">
                  <c:v>19.399999999999999</c:v>
                </c:pt>
                <c:pt idx="13">
                  <c:v>-9</c:v>
                </c:pt>
                <c:pt idx="14">
                  <c:v>-5.57</c:v>
                </c:pt>
                <c:pt idx="15">
                  <c:v>1.38</c:v>
                </c:pt>
                <c:pt idx="16">
                  <c:v>-4.7300000000000004</c:v>
                </c:pt>
                <c:pt idx="17">
                  <c:v>4.57</c:v>
                </c:pt>
                <c:pt idx="18">
                  <c:v>-5.47</c:v>
                </c:pt>
                <c:pt idx="19">
                  <c:v>-0.48</c:v>
                </c:pt>
                <c:pt idx="20">
                  <c:v>2.97</c:v>
                </c:pt>
                <c:pt idx="21">
                  <c:v>21.63</c:v>
                </c:pt>
                <c:pt idx="22">
                  <c:v>0.11</c:v>
                </c:pt>
                <c:pt idx="23">
                  <c:v>13.82</c:v>
                </c:pt>
                <c:pt idx="24">
                  <c:v>8.49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'张亮-波段'!$E$33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'张亮-波段'!$E$34:$E$65</c:f>
              <c:numCache>
                <c:formatCode>0.00</c:formatCode>
                <c:ptCount val="32"/>
                <c:pt idx="0">
                  <c:v>28.97</c:v>
                </c:pt>
                <c:pt idx="1">
                  <c:v>41.17</c:v>
                </c:pt>
                <c:pt idx="2">
                  <c:v>41.17</c:v>
                </c:pt>
                <c:pt idx="3">
                  <c:v>62.02</c:v>
                </c:pt>
                <c:pt idx="4">
                  <c:v>75.7</c:v>
                </c:pt>
                <c:pt idx="5">
                  <c:v>75.39</c:v>
                </c:pt>
                <c:pt idx="6">
                  <c:v>51.86</c:v>
                </c:pt>
                <c:pt idx="7">
                  <c:v>50.82</c:v>
                </c:pt>
                <c:pt idx="8">
                  <c:v>44.17</c:v>
                </c:pt>
                <c:pt idx="9">
                  <c:v>37.85</c:v>
                </c:pt>
                <c:pt idx="10">
                  <c:v>58.36</c:v>
                </c:pt>
                <c:pt idx="11">
                  <c:v>57.96</c:v>
                </c:pt>
                <c:pt idx="12">
                  <c:v>77.36</c:v>
                </c:pt>
                <c:pt idx="13">
                  <c:v>68.36</c:v>
                </c:pt>
                <c:pt idx="14">
                  <c:v>62.79</c:v>
                </c:pt>
                <c:pt idx="15">
                  <c:v>64.17</c:v>
                </c:pt>
                <c:pt idx="16">
                  <c:v>59.45</c:v>
                </c:pt>
                <c:pt idx="17">
                  <c:v>64.010000000000005</c:v>
                </c:pt>
                <c:pt idx="18">
                  <c:v>58.55</c:v>
                </c:pt>
                <c:pt idx="19">
                  <c:v>58.07</c:v>
                </c:pt>
                <c:pt idx="20">
                  <c:v>61.04</c:v>
                </c:pt>
                <c:pt idx="21">
                  <c:v>82.66</c:v>
                </c:pt>
                <c:pt idx="22">
                  <c:v>82.77</c:v>
                </c:pt>
                <c:pt idx="23">
                  <c:v>96.59</c:v>
                </c:pt>
                <c:pt idx="24">
                  <c:v>105.09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0848"/>
        <c:axId val="197072384"/>
      </c:lineChart>
      <c:lineChart>
        <c:grouping val="standard"/>
        <c:varyColors val="0"/>
        <c:ser>
          <c:idx val="5"/>
          <c:order val="4"/>
          <c:tx>
            <c:strRef>
              <c:f>'张亮-波段'!$H$33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'张亮-波段'!$H$34:$H$65</c:f>
              <c:numCache>
                <c:formatCode>0.00%</c:formatCode>
                <c:ptCount val="32"/>
                <c:pt idx="0">
                  <c:v>5.79E-2</c:v>
                </c:pt>
                <c:pt idx="1">
                  <c:v>8.2299999999999998E-2</c:v>
                </c:pt>
                <c:pt idx="2">
                  <c:v>8.2299999999999998E-2</c:v>
                </c:pt>
                <c:pt idx="3">
                  <c:v>0.124</c:v>
                </c:pt>
                <c:pt idx="4">
                  <c:v>0.15140000000000001</c:v>
                </c:pt>
                <c:pt idx="5">
                  <c:v>0.15079999999999999</c:v>
                </c:pt>
                <c:pt idx="6">
                  <c:v>0.1037</c:v>
                </c:pt>
                <c:pt idx="7">
                  <c:v>0.1016</c:v>
                </c:pt>
                <c:pt idx="8">
                  <c:v>8.8300000000000003E-2</c:v>
                </c:pt>
                <c:pt idx="9">
                  <c:v>7.5700000000000003E-2</c:v>
                </c:pt>
                <c:pt idx="10">
                  <c:v>0.1167</c:v>
                </c:pt>
                <c:pt idx="11">
                  <c:v>0.1159</c:v>
                </c:pt>
                <c:pt idx="12">
                  <c:v>0.1547</c:v>
                </c:pt>
                <c:pt idx="13">
                  <c:v>0.13669999999999999</c:v>
                </c:pt>
                <c:pt idx="14">
                  <c:v>0.12559999999999999</c:v>
                </c:pt>
                <c:pt idx="15">
                  <c:v>0.1283</c:v>
                </c:pt>
                <c:pt idx="16">
                  <c:v>0.11890000000000001</c:v>
                </c:pt>
                <c:pt idx="17">
                  <c:v>0.128</c:v>
                </c:pt>
                <c:pt idx="18">
                  <c:v>0.1171</c:v>
                </c:pt>
                <c:pt idx="19">
                  <c:v>0.11609999999999999</c:v>
                </c:pt>
                <c:pt idx="20">
                  <c:v>0.1221</c:v>
                </c:pt>
                <c:pt idx="21">
                  <c:v>0.1653</c:v>
                </c:pt>
                <c:pt idx="22">
                  <c:v>0.16550000000000001</c:v>
                </c:pt>
                <c:pt idx="23">
                  <c:v>0.19320000000000001</c:v>
                </c:pt>
                <c:pt idx="24">
                  <c:v>0.2102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'张亮-波段'!$X$33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'张亮-波段'!$M$33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'张亮-波段'!$F$33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'张亮-波段'!$F$34:$F$65</c:f>
              <c:numCache>
                <c:formatCode>0.00%</c:formatCode>
                <c:ptCount val="32"/>
                <c:pt idx="0">
                  <c:v>2.0000000000000001E-4</c:v>
                </c:pt>
                <c:pt idx="1">
                  <c:v>2.2499999999999999E-2</c:v>
                </c:pt>
                <c:pt idx="2">
                  <c:v>0</c:v>
                </c:pt>
                <c:pt idx="3">
                  <c:v>3.7100000000000001E-2</c:v>
                </c:pt>
                <c:pt idx="4">
                  <c:v>2.3800000000000002E-2</c:v>
                </c:pt>
                <c:pt idx="5">
                  <c:v>-5.0000000000000001E-4</c:v>
                </c:pt>
                <c:pt idx="6">
                  <c:v>-4.2599999999999999E-2</c:v>
                </c:pt>
                <c:pt idx="7">
                  <c:v>-1.9E-3</c:v>
                </c:pt>
                <c:pt idx="8">
                  <c:v>-1.2200000000000001E-2</c:v>
                </c:pt>
                <c:pt idx="9">
                  <c:v>-1.18E-2</c:v>
                </c:pt>
                <c:pt idx="10">
                  <c:v>3.6700000000000003E-2</c:v>
                </c:pt>
                <c:pt idx="11">
                  <c:v>-6.9999999999999999E-4</c:v>
                </c:pt>
                <c:pt idx="12">
                  <c:v>3.3599999999999998E-2</c:v>
                </c:pt>
                <c:pt idx="13">
                  <c:v>-1.5800000000000002E-2</c:v>
                </c:pt>
                <c:pt idx="14">
                  <c:v>-9.9000000000000008E-3</c:v>
                </c:pt>
                <c:pt idx="15">
                  <c:v>2.3999999999999998E-3</c:v>
                </c:pt>
                <c:pt idx="16">
                  <c:v>-8.3999999999999995E-3</c:v>
                </c:pt>
                <c:pt idx="17">
                  <c:v>8.0999999999999996E-3</c:v>
                </c:pt>
                <c:pt idx="18">
                  <c:v>-9.7999999999999997E-3</c:v>
                </c:pt>
                <c:pt idx="19">
                  <c:v>-8.9999999999999998E-4</c:v>
                </c:pt>
                <c:pt idx="20">
                  <c:v>5.3E-3</c:v>
                </c:pt>
                <c:pt idx="21">
                  <c:v>3.7100000000000001E-2</c:v>
                </c:pt>
                <c:pt idx="22">
                  <c:v>2.0000000000000001E-4</c:v>
                </c:pt>
                <c:pt idx="23">
                  <c:v>2.3199999999999998E-2</c:v>
                </c:pt>
                <c:pt idx="24">
                  <c:v>1.4E-2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6096"/>
        <c:axId val="197074304"/>
      </c:lineChart>
      <c:catAx>
        <c:axId val="19707084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7072384"/>
        <c:crosses val="autoZero"/>
        <c:auto val="0"/>
        <c:lblAlgn val="ctr"/>
        <c:lblOffset val="100"/>
        <c:noMultiLvlLbl val="0"/>
      </c:catAx>
      <c:valAx>
        <c:axId val="197072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7070848"/>
        <c:crosses val="autoZero"/>
        <c:crossBetween val="between"/>
      </c:valAx>
      <c:valAx>
        <c:axId val="1970743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7076096"/>
        <c:crosses val="max"/>
        <c:crossBetween val="between"/>
      </c:valAx>
      <c:catAx>
        <c:axId val="19707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70743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914231321"/>
                  <c:y val="-0.604637046041551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809.56</c:v>
                </c:pt>
                <c:pt idx="1">
                  <c:v>685.22</c:v>
                </c:pt>
                <c:pt idx="2">
                  <c:v>685.22</c:v>
                </c:pt>
                <c:pt idx="3">
                  <c:v>975.88</c:v>
                </c:pt>
                <c:pt idx="4">
                  <c:v>1293.54</c:v>
                </c:pt>
                <c:pt idx="5">
                  <c:v>1206.3699999999999</c:v>
                </c:pt>
                <c:pt idx="6">
                  <c:v>91.78</c:v>
                </c:pt>
                <c:pt idx="7">
                  <c:v>-1.48</c:v>
                </c:pt>
                <c:pt idx="8">
                  <c:v>-361.28</c:v>
                </c:pt>
                <c:pt idx="9">
                  <c:v>-305.29000000000002</c:v>
                </c:pt>
                <c:pt idx="10">
                  <c:v>-439.79</c:v>
                </c:pt>
                <c:pt idx="11">
                  <c:v>-439.39</c:v>
                </c:pt>
                <c:pt idx="12">
                  <c:v>-109.65</c:v>
                </c:pt>
                <c:pt idx="13">
                  <c:v>-309.62</c:v>
                </c:pt>
                <c:pt idx="14">
                  <c:v>-234.97</c:v>
                </c:pt>
                <c:pt idx="15">
                  <c:v>-225.13</c:v>
                </c:pt>
                <c:pt idx="16">
                  <c:v>-529.05999999999995</c:v>
                </c:pt>
                <c:pt idx="17">
                  <c:v>-544.32000000000005</c:v>
                </c:pt>
                <c:pt idx="18">
                  <c:v>-605.92999999999995</c:v>
                </c:pt>
                <c:pt idx="19">
                  <c:v>-610.4</c:v>
                </c:pt>
                <c:pt idx="20">
                  <c:v>-201.54</c:v>
                </c:pt>
                <c:pt idx="21">
                  <c:v>-203.95</c:v>
                </c:pt>
                <c:pt idx="22">
                  <c:v>-203.29</c:v>
                </c:pt>
                <c:pt idx="23">
                  <c:v>-210</c:v>
                </c:pt>
                <c:pt idx="24">
                  <c:v>-210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685.22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-109.65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-544.32000000000005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-203.29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416064"/>
        <c:axId val="21741760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4.3627883896646081E-3"/>
                  <c:y val="-7.9038150484919915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  <c:pt idx="0">
                  <c:v>-341.89</c:v>
                </c:pt>
                <c:pt idx="1">
                  <c:v>-358.16</c:v>
                </c:pt>
                <c:pt idx="2">
                  <c:v>-358.16</c:v>
                </c:pt>
                <c:pt idx="3">
                  <c:v>-331.61</c:v>
                </c:pt>
                <c:pt idx="4">
                  <c:v>-342.47</c:v>
                </c:pt>
                <c:pt idx="5">
                  <c:v>-340.55</c:v>
                </c:pt>
                <c:pt idx="6">
                  <c:v>-374.02</c:v>
                </c:pt>
                <c:pt idx="7">
                  <c:v>-375.55</c:v>
                </c:pt>
                <c:pt idx="8">
                  <c:v>-377.2</c:v>
                </c:pt>
                <c:pt idx="9">
                  <c:v>-375.03</c:v>
                </c:pt>
                <c:pt idx="10">
                  <c:v>-380.1</c:v>
                </c:pt>
                <c:pt idx="11">
                  <c:v>-379.71</c:v>
                </c:pt>
                <c:pt idx="12">
                  <c:v>-396.97</c:v>
                </c:pt>
                <c:pt idx="13">
                  <c:v>-387.02</c:v>
                </c:pt>
                <c:pt idx="14">
                  <c:v>-372.6</c:v>
                </c:pt>
                <c:pt idx="15">
                  <c:v>-372.42</c:v>
                </c:pt>
                <c:pt idx="16">
                  <c:v>-375.12</c:v>
                </c:pt>
                <c:pt idx="17">
                  <c:v>-390.28</c:v>
                </c:pt>
                <c:pt idx="18">
                  <c:v>-381.85</c:v>
                </c:pt>
                <c:pt idx="19">
                  <c:v>-386.37</c:v>
                </c:pt>
                <c:pt idx="20">
                  <c:v>-388</c:v>
                </c:pt>
                <c:pt idx="21">
                  <c:v>-390.74</c:v>
                </c:pt>
                <c:pt idx="22">
                  <c:v>-389.95</c:v>
                </c:pt>
                <c:pt idx="23">
                  <c:v>-396.71</c:v>
                </c:pt>
                <c:pt idx="24">
                  <c:v>-396.44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  <c:pt idx="0">
                  <c:v>3.92</c:v>
                </c:pt>
                <c:pt idx="1">
                  <c:v>-16.260000000000002</c:v>
                </c:pt>
                <c:pt idx="2">
                  <c:v>0</c:v>
                </c:pt>
                <c:pt idx="3">
                  <c:v>26.55</c:v>
                </c:pt>
                <c:pt idx="4">
                  <c:v>-10.86</c:v>
                </c:pt>
                <c:pt idx="5">
                  <c:v>1.92</c:v>
                </c:pt>
                <c:pt idx="6">
                  <c:v>-33.47</c:v>
                </c:pt>
                <c:pt idx="7">
                  <c:v>-1.53</c:v>
                </c:pt>
                <c:pt idx="8">
                  <c:v>-1.65</c:v>
                </c:pt>
                <c:pt idx="9">
                  <c:v>2.17</c:v>
                </c:pt>
                <c:pt idx="10">
                  <c:v>-5.07</c:v>
                </c:pt>
                <c:pt idx="11">
                  <c:v>0.4</c:v>
                </c:pt>
                <c:pt idx="12">
                  <c:v>-17.260000000000002</c:v>
                </c:pt>
                <c:pt idx="13">
                  <c:v>9.9499999999999993</c:v>
                </c:pt>
                <c:pt idx="14">
                  <c:v>14.42</c:v>
                </c:pt>
                <c:pt idx="15">
                  <c:v>0.19</c:v>
                </c:pt>
                <c:pt idx="16">
                  <c:v>-2.7</c:v>
                </c:pt>
                <c:pt idx="17">
                  <c:v>-15.16</c:v>
                </c:pt>
                <c:pt idx="18">
                  <c:v>8.43</c:v>
                </c:pt>
                <c:pt idx="19">
                  <c:v>-4.5199999999999996</c:v>
                </c:pt>
                <c:pt idx="20">
                  <c:v>-1.63</c:v>
                </c:pt>
                <c:pt idx="21">
                  <c:v>-2.74</c:v>
                </c:pt>
                <c:pt idx="22">
                  <c:v>0.79</c:v>
                </c:pt>
                <c:pt idx="23">
                  <c:v>-6.76</c:v>
                </c:pt>
                <c:pt idx="24">
                  <c:v>0.28000000000000003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8.5867607851126161E-3"/>
                  <c:y val="3.5589428394856244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 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-690.20</a:t>
                    </a:r>
                    <a:endParaRPr lang="zh-CN" altLang="en-US"/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骆加!$E$34:$E$65</c:f>
              <c:numCache>
                <c:formatCode>0.00</c:formatCode>
                <c:ptCount val="32"/>
                <c:pt idx="0">
                  <c:v>-641.89</c:v>
                </c:pt>
                <c:pt idx="1">
                  <c:v>-658.16</c:v>
                </c:pt>
                <c:pt idx="2">
                  <c:v>-658.16</c:v>
                </c:pt>
                <c:pt idx="3">
                  <c:v>-631.61</c:v>
                </c:pt>
                <c:pt idx="4">
                  <c:v>-642.47</c:v>
                </c:pt>
                <c:pt idx="5">
                  <c:v>-640.54999999999995</c:v>
                </c:pt>
                <c:pt idx="6">
                  <c:v>-674.02</c:v>
                </c:pt>
                <c:pt idx="7">
                  <c:v>-675.55</c:v>
                </c:pt>
                <c:pt idx="8">
                  <c:v>-677.2</c:v>
                </c:pt>
                <c:pt idx="9">
                  <c:v>-675.03</c:v>
                </c:pt>
                <c:pt idx="10">
                  <c:v>-680.1</c:v>
                </c:pt>
                <c:pt idx="11">
                  <c:v>-679.71</c:v>
                </c:pt>
                <c:pt idx="12">
                  <c:v>-696.97</c:v>
                </c:pt>
                <c:pt idx="13">
                  <c:v>-687.02</c:v>
                </c:pt>
                <c:pt idx="14">
                  <c:v>-672.6</c:v>
                </c:pt>
                <c:pt idx="15">
                  <c:v>-672.42</c:v>
                </c:pt>
                <c:pt idx="16">
                  <c:v>-675.12</c:v>
                </c:pt>
                <c:pt idx="17">
                  <c:v>-690.28</c:v>
                </c:pt>
                <c:pt idx="18">
                  <c:v>-681.85</c:v>
                </c:pt>
                <c:pt idx="19">
                  <c:v>-686.37</c:v>
                </c:pt>
                <c:pt idx="20">
                  <c:v>-688</c:v>
                </c:pt>
                <c:pt idx="21">
                  <c:v>-690.74</c:v>
                </c:pt>
                <c:pt idx="22">
                  <c:v>-689.95</c:v>
                </c:pt>
                <c:pt idx="23">
                  <c:v>-696.71</c:v>
                </c:pt>
                <c:pt idx="24">
                  <c:v>-696.44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6064"/>
        <c:axId val="21741760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493706910033473E-16"/>
                  <c:y val="8.486691743760195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骆加!$H$34:$H$65</c:f>
              <c:numCache>
                <c:formatCode>0.00%</c:formatCode>
                <c:ptCount val="32"/>
                <c:pt idx="0">
                  <c:v>-2.1396000000000002</c:v>
                </c:pt>
                <c:pt idx="1">
                  <c:v>-2.1939000000000002</c:v>
                </c:pt>
                <c:pt idx="2">
                  <c:v>-2.1939000000000002</c:v>
                </c:pt>
                <c:pt idx="3">
                  <c:v>-2.1053999999999999</c:v>
                </c:pt>
                <c:pt idx="4">
                  <c:v>-2.1415999999999999</c:v>
                </c:pt>
                <c:pt idx="5">
                  <c:v>-2.1352000000000002</c:v>
                </c:pt>
                <c:pt idx="6">
                  <c:v>-2.2467000000000001</c:v>
                </c:pt>
                <c:pt idx="7">
                  <c:v>-2.2517999999999998</c:v>
                </c:pt>
                <c:pt idx="8">
                  <c:v>-2.2572999999999999</c:v>
                </c:pt>
                <c:pt idx="9">
                  <c:v>-2.2501000000000002</c:v>
                </c:pt>
                <c:pt idx="10">
                  <c:v>-2.2669999999999999</c:v>
                </c:pt>
                <c:pt idx="11">
                  <c:v>-2.2656999999999998</c:v>
                </c:pt>
                <c:pt idx="12">
                  <c:v>-2.3231999999999999</c:v>
                </c:pt>
                <c:pt idx="13">
                  <c:v>-2.2900999999999998</c:v>
                </c:pt>
                <c:pt idx="14">
                  <c:v>-2.242</c:v>
                </c:pt>
                <c:pt idx="15">
                  <c:v>-2.2414000000000001</c:v>
                </c:pt>
                <c:pt idx="16">
                  <c:v>-2.2504</c:v>
                </c:pt>
                <c:pt idx="17">
                  <c:v>-2.3008999999999999</c:v>
                </c:pt>
                <c:pt idx="18">
                  <c:v>-2.2728000000000002</c:v>
                </c:pt>
                <c:pt idx="19">
                  <c:v>-2.2879</c:v>
                </c:pt>
                <c:pt idx="20">
                  <c:v>-2.2932999999999999</c:v>
                </c:pt>
                <c:pt idx="21">
                  <c:v>-2.3025000000000002</c:v>
                </c:pt>
                <c:pt idx="22">
                  <c:v>-2.2997999999999998</c:v>
                </c:pt>
                <c:pt idx="23">
                  <c:v>-2.3224</c:v>
                </c:pt>
                <c:pt idx="24">
                  <c:v>-2.3214999999999999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73089956144512E-5"/>
                  <c:y val="-9.16100392317458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骆加!$F$34:$F$65</c:f>
              <c:numCache>
                <c:formatCode>0.00%</c:formatCode>
                <c:ptCount val="32"/>
                <c:pt idx="0">
                  <c:v>4.8421364691931422E-3</c:v>
                </c:pt>
                <c:pt idx="1">
                  <c:v>-2.3729605090335951E-2</c:v>
                </c:pt>
                <c:pt idx="2">
                  <c:v>0</c:v>
                </c:pt>
                <c:pt idx="3">
                  <c:v>2.7206213878755586E-2</c:v>
                </c:pt>
                <c:pt idx="4">
                  <c:v>-8.3955656570341847E-3</c:v>
                </c:pt>
                <c:pt idx="5">
                  <c:v>1.5915515140462711E-3</c:v>
                </c:pt>
                <c:pt idx="6">
                  <c:v>-0.11156666666666666</c:v>
                </c:pt>
                <c:pt idx="7">
                  <c:v>-5.1000000000000004E-3</c:v>
                </c:pt>
                <c:pt idx="8">
                  <c:v>-5.4999999999999997E-3</c:v>
                </c:pt>
                <c:pt idx="9">
                  <c:v>7.2333333333333329E-3</c:v>
                </c:pt>
                <c:pt idx="10">
                  <c:v>-1.6900000000000002E-2</c:v>
                </c:pt>
                <c:pt idx="11">
                  <c:v>1.3333333333333335E-3</c:v>
                </c:pt>
                <c:pt idx="12">
                  <c:v>-5.7533333333333339E-2</c:v>
                </c:pt>
                <c:pt idx="13">
                  <c:v>3.3166666666666664E-2</c:v>
                </c:pt>
                <c:pt idx="14">
                  <c:v>4.8066666666666667E-2</c:v>
                </c:pt>
                <c:pt idx="15">
                  <c:v>6.333333333333333E-4</c:v>
                </c:pt>
                <c:pt idx="16">
                  <c:v>-9.0000000000000011E-3</c:v>
                </c:pt>
                <c:pt idx="17">
                  <c:v>-5.0533333333333333E-2</c:v>
                </c:pt>
                <c:pt idx="18">
                  <c:v>2.81E-2</c:v>
                </c:pt>
                <c:pt idx="19">
                  <c:v>-1.5066666666666666E-2</c:v>
                </c:pt>
                <c:pt idx="20">
                  <c:v>-5.4333333333333326E-3</c:v>
                </c:pt>
                <c:pt idx="21">
                  <c:v>-9.1333333333333336E-3</c:v>
                </c:pt>
                <c:pt idx="22">
                  <c:v>2.6333333333333334E-3</c:v>
                </c:pt>
                <c:pt idx="23">
                  <c:v>-2.2533333333333332E-2</c:v>
                </c:pt>
                <c:pt idx="24">
                  <c:v>9.3333333333333343E-4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41792"/>
        <c:axId val="217440256"/>
      </c:lineChart>
      <c:catAx>
        <c:axId val="21741606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7417600"/>
        <c:crosses val="autoZero"/>
        <c:auto val="0"/>
        <c:lblAlgn val="ctr"/>
        <c:lblOffset val="100"/>
        <c:noMultiLvlLbl val="0"/>
      </c:catAx>
      <c:valAx>
        <c:axId val="217417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7416064"/>
        <c:crosses val="autoZero"/>
        <c:crossBetween val="between"/>
      </c:valAx>
      <c:valAx>
        <c:axId val="2174402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7441792"/>
        <c:crosses val="max"/>
        <c:crossBetween val="between"/>
      </c:valAx>
      <c:catAx>
        <c:axId val="21744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4402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吴留欢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'吴留欢-波段'!$U$33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'吴留欢-波段'!$U$34:$U$65</c:f>
              <c:numCache>
                <c:formatCode>_ * #,##0.0_ ;_ * \-#,##0.0_ ;_ * "-"??_ ;_ @_ </c:formatCode>
                <c:ptCount val="32"/>
                <c:pt idx="0">
                  <c:v>29.751999999999999</c:v>
                </c:pt>
                <c:pt idx="1">
                  <c:v>30.566000000000003</c:v>
                </c:pt>
                <c:pt idx="2">
                  <c:v>30.566000000000003</c:v>
                </c:pt>
                <c:pt idx="3">
                  <c:v>32.436</c:v>
                </c:pt>
                <c:pt idx="4">
                  <c:v>32.251999999999995</c:v>
                </c:pt>
                <c:pt idx="5">
                  <c:v>32.200000000000003</c:v>
                </c:pt>
                <c:pt idx="6">
                  <c:v>29.757999999999999</c:v>
                </c:pt>
                <c:pt idx="7">
                  <c:v>28.439</c:v>
                </c:pt>
                <c:pt idx="8">
                  <c:v>28.931999999999999</c:v>
                </c:pt>
                <c:pt idx="9">
                  <c:v>28.869</c:v>
                </c:pt>
                <c:pt idx="10">
                  <c:v>29.344999999999999</c:v>
                </c:pt>
                <c:pt idx="11">
                  <c:v>29.397000000000002</c:v>
                </c:pt>
                <c:pt idx="12">
                  <c:v>31.764999999999997</c:v>
                </c:pt>
                <c:pt idx="13">
                  <c:v>30.962</c:v>
                </c:pt>
                <c:pt idx="14">
                  <c:v>29.586000000000002</c:v>
                </c:pt>
                <c:pt idx="15">
                  <c:v>29.556999999999999</c:v>
                </c:pt>
                <c:pt idx="16">
                  <c:v>29.93</c:v>
                </c:pt>
                <c:pt idx="17">
                  <c:v>31.22</c:v>
                </c:pt>
                <c:pt idx="18">
                  <c:v>30.714999999999996</c:v>
                </c:pt>
                <c:pt idx="19">
                  <c:v>31.294999999999998</c:v>
                </c:pt>
                <c:pt idx="20">
                  <c:v>31.661000000000001</c:v>
                </c:pt>
                <c:pt idx="21">
                  <c:v>32.04</c:v>
                </c:pt>
                <c:pt idx="22">
                  <c:v>31.937000000000001</c:v>
                </c:pt>
                <c:pt idx="23">
                  <c:v>32.992000000000004</c:v>
                </c:pt>
                <c:pt idx="24">
                  <c:v>32.992000000000004</c:v>
                </c:pt>
              </c:numCache>
            </c:numRef>
          </c:val>
        </c:ser>
        <c:ser>
          <c:idx val="4"/>
          <c:order val="3"/>
          <c:tx>
            <c:strRef>
              <c:f>'吴留欢-波段'!$Q$33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30.566000000000003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28.439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31.764999999999997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31.22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31.937000000000001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2898944"/>
        <c:axId val="212900480"/>
      </c:barChart>
      <c:lineChart>
        <c:grouping val="standard"/>
        <c:varyColors val="0"/>
        <c:ser>
          <c:idx val="0"/>
          <c:order val="0"/>
          <c:tx>
            <c:strRef>
              <c:f>'吴留欢-波段'!$R$33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'吴留欢-波段'!$R$34:$R$65</c:f>
              <c:numCache>
                <c:formatCode>_ * #,##0.0_ ;_ * \-#,##0.0_ ;_ * "-"??_ ;_ @_ </c:formatCode>
                <c:ptCount val="32"/>
                <c:pt idx="0">
                  <c:v>30.405000000000001</c:v>
                </c:pt>
                <c:pt idx="1">
                  <c:v>31.219000000000001</c:v>
                </c:pt>
                <c:pt idx="2">
                  <c:v>31.219000000000001</c:v>
                </c:pt>
                <c:pt idx="3">
                  <c:v>33.088000000000001</c:v>
                </c:pt>
                <c:pt idx="4">
                  <c:v>32.905000000000001</c:v>
                </c:pt>
                <c:pt idx="5">
                  <c:v>32.852999999999994</c:v>
                </c:pt>
                <c:pt idx="6">
                  <c:v>30.411000000000001</c:v>
                </c:pt>
                <c:pt idx="7">
                  <c:v>29.092000000000002</c:v>
                </c:pt>
                <c:pt idx="8">
                  <c:v>29.585000000000001</c:v>
                </c:pt>
                <c:pt idx="9">
                  <c:v>29.522000000000002</c:v>
                </c:pt>
                <c:pt idx="10">
                  <c:v>29.998000000000001</c:v>
                </c:pt>
                <c:pt idx="11">
                  <c:v>30.05</c:v>
                </c:pt>
                <c:pt idx="12">
                  <c:v>32.417999999999999</c:v>
                </c:pt>
                <c:pt idx="13">
                  <c:v>31.614999999999998</c:v>
                </c:pt>
                <c:pt idx="14">
                  <c:v>30.238999999999997</c:v>
                </c:pt>
                <c:pt idx="15">
                  <c:v>30.21</c:v>
                </c:pt>
                <c:pt idx="16">
                  <c:v>30.582999999999998</c:v>
                </c:pt>
                <c:pt idx="17">
                  <c:v>31.873000000000001</c:v>
                </c:pt>
                <c:pt idx="18">
                  <c:v>31.368000000000002</c:v>
                </c:pt>
                <c:pt idx="19">
                  <c:v>31.947000000000003</c:v>
                </c:pt>
                <c:pt idx="20">
                  <c:v>32.314</c:v>
                </c:pt>
                <c:pt idx="21">
                  <c:v>32.692999999999998</c:v>
                </c:pt>
                <c:pt idx="22">
                  <c:v>32.589999999999996</c:v>
                </c:pt>
                <c:pt idx="23">
                  <c:v>33.644999999999996</c:v>
                </c:pt>
                <c:pt idx="24">
                  <c:v>33.644999999999996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'吴留欢-波段'!$V$33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'吴留欢-波段'!$G$33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'吴留欢-波段'!$B$34:$B$65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'吴留欢-波段'!$G$34:$G$65</c:f>
              <c:numCache>
                <c:formatCode>_(* #,##0.00_);_(* \(#,##0.00\);_(* "-"??_);_(@_)</c:formatCode>
                <c:ptCount val="32"/>
                <c:pt idx="0">
                  <c:v>0.8</c:v>
                </c:pt>
                <c:pt idx="1">
                  <c:v>8.14</c:v>
                </c:pt>
                <c:pt idx="2">
                  <c:v>0</c:v>
                </c:pt>
                <c:pt idx="3">
                  <c:v>18.690000000000001</c:v>
                </c:pt>
                <c:pt idx="4">
                  <c:v>-1.83</c:v>
                </c:pt>
                <c:pt idx="5">
                  <c:v>-0.52</c:v>
                </c:pt>
                <c:pt idx="6">
                  <c:v>-24.43</c:v>
                </c:pt>
                <c:pt idx="7">
                  <c:v>-13.19</c:v>
                </c:pt>
                <c:pt idx="8">
                  <c:v>4.93</c:v>
                </c:pt>
                <c:pt idx="9">
                  <c:v>-0.63</c:v>
                </c:pt>
                <c:pt idx="10">
                  <c:v>4.76</c:v>
                </c:pt>
                <c:pt idx="11">
                  <c:v>0.52</c:v>
                </c:pt>
                <c:pt idx="12">
                  <c:v>23.68</c:v>
                </c:pt>
                <c:pt idx="13">
                  <c:v>-8.0299999999999994</c:v>
                </c:pt>
                <c:pt idx="14">
                  <c:v>-13.76</c:v>
                </c:pt>
                <c:pt idx="15">
                  <c:v>-0.28999999999999998</c:v>
                </c:pt>
                <c:pt idx="16">
                  <c:v>3.73</c:v>
                </c:pt>
                <c:pt idx="17">
                  <c:v>12.9</c:v>
                </c:pt>
                <c:pt idx="18">
                  <c:v>-5.05</c:v>
                </c:pt>
                <c:pt idx="19">
                  <c:v>5.79</c:v>
                </c:pt>
                <c:pt idx="20">
                  <c:v>3.67</c:v>
                </c:pt>
                <c:pt idx="21">
                  <c:v>3.78</c:v>
                </c:pt>
                <c:pt idx="22">
                  <c:v>-1.03</c:v>
                </c:pt>
                <c:pt idx="23">
                  <c:v>10.55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'吴留欢-波段'!$E$33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'吴留欢-波段'!$E$34:$E$65</c:f>
              <c:numCache>
                <c:formatCode>0.00</c:formatCode>
                <c:ptCount val="32"/>
                <c:pt idx="0">
                  <c:v>4.05</c:v>
                </c:pt>
                <c:pt idx="1">
                  <c:v>12.19</c:v>
                </c:pt>
                <c:pt idx="2">
                  <c:v>12.19</c:v>
                </c:pt>
                <c:pt idx="3">
                  <c:v>30.88</c:v>
                </c:pt>
                <c:pt idx="4">
                  <c:v>29.05</c:v>
                </c:pt>
                <c:pt idx="5">
                  <c:v>28.53</c:v>
                </c:pt>
                <c:pt idx="6">
                  <c:v>4.1100000000000003</c:v>
                </c:pt>
                <c:pt idx="7">
                  <c:v>-9.08</c:v>
                </c:pt>
                <c:pt idx="8">
                  <c:v>-4.1500000000000004</c:v>
                </c:pt>
                <c:pt idx="9">
                  <c:v>-4.78</c:v>
                </c:pt>
                <c:pt idx="10">
                  <c:v>-0.02</c:v>
                </c:pt>
                <c:pt idx="11">
                  <c:v>0.5</c:v>
                </c:pt>
                <c:pt idx="12">
                  <c:v>24.18</c:v>
                </c:pt>
                <c:pt idx="13">
                  <c:v>16.149999999999999</c:v>
                </c:pt>
                <c:pt idx="14">
                  <c:v>2.39</c:v>
                </c:pt>
                <c:pt idx="15">
                  <c:v>2.1</c:v>
                </c:pt>
                <c:pt idx="16">
                  <c:v>5.83</c:v>
                </c:pt>
                <c:pt idx="17">
                  <c:v>18.73</c:v>
                </c:pt>
                <c:pt idx="18">
                  <c:v>13.68</c:v>
                </c:pt>
                <c:pt idx="19">
                  <c:v>19.47</c:v>
                </c:pt>
                <c:pt idx="20">
                  <c:v>23.14</c:v>
                </c:pt>
                <c:pt idx="21">
                  <c:v>26.93</c:v>
                </c:pt>
                <c:pt idx="22">
                  <c:v>25.9</c:v>
                </c:pt>
                <c:pt idx="23">
                  <c:v>36.450000000000003</c:v>
                </c:pt>
                <c:pt idx="24">
                  <c:v>36.450000000000003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8944"/>
        <c:axId val="212900480"/>
      </c:lineChart>
      <c:lineChart>
        <c:grouping val="standard"/>
        <c:varyColors val="0"/>
        <c:ser>
          <c:idx val="5"/>
          <c:order val="4"/>
          <c:tx>
            <c:strRef>
              <c:f>'吴留欢-波段'!$H$33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'吴留欢-波段'!$H$34:$H$65</c:f>
              <c:numCache>
                <c:formatCode>0.00%</c:formatCode>
                <c:ptCount val="32"/>
                <c:pt idx="0">
                  <c:v>1.35E-2</c:v>
                </c:pt>
                <c:pt idx="1">
                  <c:v>4.0599999999999997E-2</c:v>
                </c:pt>
                <c:pt idx="2">
                  <c:v>4.0599999999999997E-2</c:v>
                </c:pt>
                <c:pt idx="3">
                  <c:v>0.10290000000000001</c:v>
                </c:pt>
                <c:pt idx="4">
                  <c:v>9.6799999999999997E-2</c:v>
                </c:pt>
                <c:pt idx="5">
                  <c:v>9.5100000000000004E-2</c:v>
                </c:pt>
                <c:pt idx="6">
                  <c:v>1.37E-2</c:v>
                </c:pt>
                <c:pt idx="7">
                  <c:v>-3.0300000000000001E-2</c:v>
                </c:pt>
                <c:pt idx="8">
                  <c:v>-1.38E-2</c:v>
                </c:pt>
                <c:pt idx="9">
                  <c:v>-1.5900000000000001E-2</c:v>
                </c:pt>
                <c:pt idx="10">
                  <c:v>-1E-4</c:v>
                </c:pt>
                <c:pt idx="11">
                  <c:v>1.6999999999999999E-3</c:v>
                </c:pt>
                <c:pt idx="12">
                  <c:v>8.0600000000000005E-2</c:v>
                </c:pt>
                <c:pt idx="13">
                  <c:v>5.3800000000000001E-2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1.9400000000000001E-2</c:v>
                </c:pt>
                <c:pt idx="17">
                  <c:v>6.2399999999999997E-2</c:v>
                </c:pt>
                <c:pt idx="18">
                  <c:v>4.5600000000000002E-2</c:v>
                </c:pt>
                <c:pt idx="19">
                  <c:v>6.4899999999999999E-2</c:v>
                </c:pt>
                <c:pt idx="20">
                  <c:v>7.7100000000000002E-2</c:v>
                </c:pt>
                <c:pt idx="21">
                  <c:v>8.9800000000000005E-2</c:v>
                </c:pt>
                <c:pt idx="22">
                  <c:v>8.6300000000000002E-2</c:v>
                </c:pt>
                <c:pt idx="23">
                  <c:v>0.1215</c:v>
                </c:pt>
                <c:pt idx="24">
                  <c:v>0.1215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'吴留欢-波段'!$X$33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'吴留欢-波段'!$M$33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'吴留欢-波段'!$F$33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'吴留欢-波段'!$F$34:$F$65</c:f>
              <c:numCache>
                <c:formatCode>0.00%</c:formatCode>
                <c:ptCount val="32"/>
                <c:pt idx="0">
                  <c:v>2.5999999999999999E-3</c:v>
                </c:pt>
                <c:pt idx="1">
                  <c:v>2.6100000000000002E-2</c:v>
                </c:pt>
                <c:pt idx="2">
                  <c:v>0</c:v>
                </c:pt>
                <c:pt idx="3">
                  <c:v>5.6500000000000002E-2</c:v>
                </c:pt>
                <c:pt idx="4">
                  <c:v>-5.5999999999999999E-3</c:v>
                </c:pt>
                <c:pt idx="5">
                  <c:v>-1.6000000000000001E-3</c:v>
                </c:pt>
                <c:pt idx="6">
                  <c:v>-8.0299999999999996E-2</c:v>
                </c:pt>
                <c:pt idx="7">
                  <c:v>-4.53E-2</c:v>
                </c:pt>
                <c:pt idx="8">
                  <c:v>1.67E-2</c:v>
                </c:pt>
                <c:pt idx="9">
                  <c:v>-2.0999999999999999E-3</c:v>
                </c:pt>
                <c:pt idx="10">
                  <c:v>1.5900000000000001E-2</c:v>
                </c:pt>
                <c:pt idx="11">
                  <c:v>1.6999999999999999E-3</c:v>
                </c:pt>
                <c:pt idx="12">
                  <c:v>7.2999999999999995E-2</c:v>
                </c:pt>
                <c:pt idx="13">
                  <c:v>-2.5399999999999999E-2</c:v>
                </c:pt>
                <c:pt idx="14">
                  <c:v>-4.5499999999999999E-2</c:v>
                </c:pt>
                <c:pt idx="15">
                  <c:v>-8.9999999999999998E-4</c:v>
                </c:pt>
                <c:pt idx="16">
                  <c:v>1.2200000000000001E-2</c:v>
                </c:pt>
                <c:pt idx="17">
                  <c:v>4.0500000000000001E-2</c:v>
                </c:pt>
                <c:pt idx="18">
                  <c:v>-1.61E-2</c:v>
                </c:pt>
                <c:pt idx="19">
                  <c:v>1.8100000000000002E-2</c:v>
                </c:pt>
                <c:pt idx="20">
                  <c:v>1.14E-2</c:v>
                </c:pt>
                <c:pt idx="21">
                  <c:v>1.1599999999999999E-2</c:v>
                </c:pt>
                <c:pt idx="22">
                  <c:v>-3.2000000000000002E-3</c:v>
                </c:pt>
                <c:pt idx="23">
                  <c:v>3.1399999999999997E-2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4192"/>
        <c:axId val="212902656"/>
      </c:lineChart>
      <c:catAx>
        <c:axId val="21289894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2900480"/>
        <c:crosses val="autoZero"/>
        <c:auto val="0"/>
        <c:lblAlgn val="ctr"/>
        <c:lblOffset val="100"/>
        <c:noMultiLvlLbl val="0"/>
      </c:catAx>
      <c:valAx>
        <c:axId val="212900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2898944"/>
        <c:crosses val="autoZero"/>
        <c:crossBetween val="between"/>
      </c:valAx>
      <c:valAx>
        <c:axId val="2129026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2904192"/>
        <c:crosses val="max"/>
        <c:crossBetween val="between"/>
      </c:valAx>
      <c:catAx>
        <c:axId val="21290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026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'合计-目标'!$U$34:$U$65</c:f>
              <c:numCache>
                <c:formatCode>_ * #,##0.0_ ;_ * \-#,##0.0_ ;_ * "-"??_ ;_ @_ </c:formatCode>
                <c:ptCount val="32"/>
                <c:pt idx="0">
                  <c:v>57.398000000000003</c:v>
                </c:pt>
                <c:pt idx="1">
                  <c:v>58.028999999999996</c:v>
                </c:pt>
                <c:pt idx="2">
                  <c:v>58.028999999999996</c:v>
                </c:pt>
                <c:pt idx="3">
                  <c:v>59.541999999999994</c:v>
                </c:pt>
                <c:pt idx="4">
                  <c:v>58.903999999999996</c:v>
                </c:pt>
                <c:pt idx="5">
                  <c:v>72.513999999999996</c:v>
                </c:pt>
                <c:pt idx="6">
                  <c:v>71.125</c:v>
                </c:pt>
                <c:pt idx="7">
                  <c:v>68.736999999999995</c:v>
                </c:pt>
                <c:pt idx="8">
                  <c:v>69.105999999999995</c:v>
                </c:pt>
                <c:pt idx="9">
                  <c:v>69.201999999999998</c:v>
                </c:pt>
                <c:pt idx="10">
                  <c:v>75.393000000000001</c:v>
                </c:pt>
                <c:pt idx="11">
                  <c:v>75.429000000000002</c:v>
                </c:pt>
                <c:pt idx="12">
                  <c:v>76.592999999999989</c:v>
                </c:pt>
                <c:pt idx="13">
                  <c:v>99.39</c:v>
                </c:pt>
                <c:pt idx="14">
                  <c:v>102.196</c:v>
                </c:pt>
                <c:pt idx="15">
                  <c:v>101.93300000000001</c:v>
                </c:pt>
                <c:pt idx="16">
                  <c:v>102.42699999999999</c:v>
                </c:pt>
                <c:pt idx="17">
                  <c:v>106.06199999999998</c:v>
                </c:pt>
                <c:pt idx="18">
                  <c:v>114.21099999999998</c:v>
                </c:pt>
                <c:pt idx="19">
                  <c:v>114.00999999999999</c:v>
                </c:pt>
                <c:pt idx="20">
                  <c:v>117.727</c:v>
                </c:pt>
                <c:pt idx="21">
                  <c:v>116.102</c:v>
                </c:pt>
                <c:pt idx="22">
                  <c:v>95.97999999999999</c:v>
                </c:pt>
                <c:pt idx="23">
                  <c:v>99.66</c:v>
                </c:pt>
                <c:pt idx="24">
                  <c:v>100.55199999999999</c:v>
                </c:pt>
              </c:numCache>
            </c:numRef>
          </c:val>
        </c:ser>
        <c:ser>
          <c:idx val="4"/>
          <c:order val="3"/>
          <c:tx>
            <c:strRef>
              <c:f>'合计-目标'!$Q$33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58.028999999999996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68.736999999999995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76.592999999999989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106.06199999999998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95.97999999999999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5648512"/>
        <c:axId val="215658496"/>
      </c:barChart>
      <c:lineChart>
        <c:grouping val="standard"/>
        <c:varyColors val="0"/>
        <c:ser>
          <c:idx val="0"/>
          <c:order val="0"/>
          <c:tx>
            <c:strRef>
              <c:f>'合计-目标'!$R$33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'合计-目标'!$R$34:$R$65</c:f>
              <c:numCache>
                <c:formatCode>_ * #,##0.0_ ;_ * \-#,##0.0_ ;_ * "-"??_ ;_ @_ </c:formatCode>
                <c:ptCount val="32"/>
                <c:pt idx="0">
                  <c:v>163.36799999999999</c:v>
                </c:pt>
                <c:pt idx="1">
                  <c:v>163.999</c:v>
                </c:pt>
                <c:pt idx="2">
                  <c:v>163.999</c:v>
                </c:pt>
                <c:pt idx="3">
                  <c:v>165.512</c:v>
                </c:pt>
                <c:pt idx="4">
                  <c:v>164.87299999999999</c:v>
                </c:pt>
                <c:pt idx="5">
                  <c:v>165.035</c:v>
                </c:pt>
                <c:pt idx="6">
                  <c:v>161.84399999999999</c:v>
                </c:pt>
                <c:pt idx="7">
                  <c:v>159.45499999999998</c:v>
                </c:pt>
                <c:pt idx="8">
                  <c:v>159.82499999999999</c:v>
                </c:pt>
                <c:pt idx="9">
                  <c:v>159.92000000000002</c:v>
                </c:pt>
                <c:pt idx="10">
                  <c:v>161.07999999999998</c:v>
                </c:pt>
                <c:pt idx="11">
                  <c:v>161.11600000000001</c:v>
                </c:pt>
                <c:pt idx="12">
                  <c:v>162.28</c:v>
                </c:pt>
                <c:pt idx="13">
                  <c:v>163.98699999999999</c:v>
                </c:pt>
                <c:pt idx="14">
                  <c:v>161.74600000000001</c:v>
                </c:pt>
                <c:pt idx="15">
                  <c:v>161.483</c:v>
                </c:pt>
                <c:pt idx="16">
                  <c:v>161.977</c:v>
                </c:pt>
                <c:pt idx="17">
                  <c:v>165.613</c:v>
                </c:pt>
                <c:pt idx="18">
                  <c:v>163.68299999999999</c:v>
                </c:pt>
                <c:pt idx="19">
                  <c:v>163.483</c:v>
                </c:pt>
                <c:pt idx="20">
                  <c:v>167.2</c:v>
                </c:pt>
                <c:pt idx="21">
                  <c:v>165.57499999999999</c:v>
                </c:pt>
                <c:pt idx="22">
                  <c:v>164.345</c:v>
                </c:pt>
                <c:pt idx="23">
                  <c:v>168.02500000000001</c:v>
                </c:pt>
                <c:pt idx="24">
                  <c:v>168.91800000000001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'合计-目标'!$V$34:$V$65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'合计-目标'!$B$34:$B$65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'合计-目标'!$G$34:$G$65</c:f>
              <c:numCache>
                <c:formatCode>_(* #,##0.00_);_(* \(#,##0.00\);_(* "-"??_);_(@_)</c:formatCode>
                <c:ptCount val="32"/>
                <c:pt idx="0">
                  <c:v>0.77</c:v>
                </c:pt>
                <c:pt idx="1">
                  <c:v>6.31</c:v>
                </c:pt>
                <c:pt idx="2">
                  <c:v>0</c:v>
                </c:pt>
                <c:pt idx="3">
                  <c:v>15.13</c:v>
                </c:pt>
                <c:pt idx="4">
                  <c:v>-6.39</c:v>
                </c:pt>
                <c:pt idx="5">
                  <c:v>1.62</c:v>
                </c:pt>
                <c:pt idx="6">
                  <c:v>-31.91</c:v>
                </c:pt>
                <c:pt idx="7">
                  <c:v>-23.89</c:v>
                </c:pt>
                <c:pt idx="8">
                  <c:v>3.7</c:v>
                </c:pt>
                <c:pt idx="9">
                  <c:v>0.95</c:v>
                </c:pt>
                <c:pt idx="10">
                  <c:v>11.6</c:v>
                </c:pt>
                <c:pt idx="11">
                  <c:v>0.36</c:v>
                </c:pt>
                <c:pt idx="12">
                  <c:v>11.64</c:v>
                </c:pt>
                <c:pt idx="13">
                  <c:v>17.07</c:v>
                </c:pt>
                <c:pt idx="14">
                  <c:v>-22.41</c:v>
                </c:pt>
                <c:pt idx="15">
                  <c:v>-2.63</c:v>
                </c:pt>
                <c:pt idx="16">
                  <c:v>4.9400000000000004</c:v>
                </c:pt>
                <c:pt idx="17">
                  <c:v>36.35</c:v>
                </c:pt>
                <c:pt idx="18">
                  <c:v>-19.29</c:v>
                </c:pt>
                <c:pt idx="19">
                  <c:v>-2.0099999999999998</c:v>
                </c:pt>
                <c:pt idx="20">
                  <c:v>37.18</c:v>
                </c:pt>
                <c:pt idx="21">
                  <c:v>-16.25</c:v>
                </c:pt>
                <c:pt idx="22">
                  <c:v>-12.3</c:v>
                </c:pt>
                <c:pt idx="23">
                  <c:v>36.799999999999997</c:v>
                </c:pt>
                <c:pt idx="24">
                  <c:v>8.93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'合计-目标'!$E$34:$E$65</c:f>
              <c:numCache>
                <c:formatCode>0.00</c:formatCode>
                <c:ptCount val="32"/>
                <c:pt idx="0">
                  <c:v>33.68</c:v>
                </c:pt>
                <c:pt idx="1">
                  <c:v>39.99</c:v>
                </c:pt>
                <c:pt idx="2">
                  <c:v>39.99</c:v>
                </c:pt>
                <c:pt idx="3">
                  <c:v>55.12</c:v>
                </c:pt>
                <c:pt idx="4">
                  <c:v>48.73</c:v>
                </c:pt>
                <c:pt idx="5">
                  <c:v>50.35</c:v>
                </c:pt>
                <c:pt idx="6">
                  <c:v>18.440000000000001</c:v>
                </c:pt>
                <c:pt idx="7">
                  <c:v>-5.45</c:v>
                </c:pt>
                <c:pt idx="8">
                  <c:v>-1.75</c:v>
                </c:pt>
                <c:pt idx="9">
                  <c:v>-0.8</c:v>
                </c:pt>
                <c:pt idx="10">
                  <c:v>10.8</c:v>
                </c:pt>
                <c:pt idx="11">
                  <c:v>11.16</c:v>
                </c:pt>
                <c:pt idx="12">
                  <c:v>22.8</c:v>
                </c:pt>
                <c:pt idx="13">
                  <c:v>39.869999999999997</c:v>
                </c:pt>
                <c:pt idx="14">
                  <c:v>17.46</c:v>
                </c:pt>
                <c:pt idx="15">
                  <c:v>14.83</c:v>
                </c:pt>
                <c:pt idx="16">
                  <c:v>19.77</c:v>
                </c:pt>
                <c:pt idx="17">
                  <c:v>56.13</c:v>
                </c:pt>
                <c:pt idx="18">
                  <c:v>36.83</c:v>
                </c:pt>
                <c:pt idx="19">
                  <c:v>34.83</c:v>
                </c:pt>
                <c:pt idx="20">
                  <c:v>72</c:v>
                </c:pt>
                <c:pt idx="21">
                  <c:v>55.75</c:v>
                </c:pt>
                <c:pt idx="22">
                  <c:v>43.45</c:v>
                </c:pt>
                <c:pt idx="23">
                  <c:v>80.25</c:v>
                </c:pt>
                <c:pt idx="24">
                  <c:v>89.18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48512"/>
        <c:axId val="215658496"/>
      </c:lineChart>
      <c:lineChart>
        <c:grouping val="standard"/>
        <c:varyColors val="0"/>
        <c:ser>
          <c:idx val="5"/>
          <c:order val="4"/>
          <c:tx>
            <c:strRef>
              <c:f>'合计-目标'!$H$33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'合计-目标'!$H$34:$H$65</c:f>
              <c:numCache>
                <c:formatCode>0.00%</c:formatCode>
                <c:ptCount val="32"/>
                <c:pt idx="0">
                  <c:v>2.1000000000000001E-2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3.4500000000000003E-2</c:v>
                </c:pt>
                <c:pt idx="4">
                  <c:v>3.0499999999999999E-2</c:v>
                </c:pt>
                <c:pt idx="5">
                  <c:v>3.15E-2</c:v>
                </c:pt>
                <c:pt idx="6">
                  <c:v>1.15E-2</c:v>
                </c:pt>
                <c:pt idx="7">
                  <c:v>-3.3999999999999998E-3</c:v>
                </c:pt>
                <c:pt idx="8">
                  <c:v>-1.1000000000000001E-3</c:v>
                </c:pt>
                <c:pt idx="9">
                  <c:v>-5.0000000000000001E-4</c:v>
                </c:pt>
                <c:pt idx="10">
                  <c:v>6.7999999999999996E-3</c:v>
                </c:pt>
                <c:pt idx="11">
                  <c:v>7.0000000000000001E-3</c:v>
                </c:pt>
                <c:pt idx="12">
                  <c:v>1.43E-2</c:v>
                </c:pt>
                <c:pt idx="13">
                  <c:v>2.4899999999999999E-2</c:v>
                </c:pt>
                <c:pt idx="14">
                  <c:v>1.09E-2</c:v>
                </c:pt>
                <c:pt idx="15">
                  <c:v>9.2999999999999992E-3</c:v>
                </c:pt>
                <c:pt idx="16">
                  <c:v>1.24E-2</c:v>
                </c:pt>
                <c:pt idx="17">
                  <c:v>3.5099999999999999E-2</c:v>
                </c:pt>
                <c:pt idx="18">
                  <c:v>2.3E-2</c:v>
                </c:pt>
                <c:pt idx="19">
                  <c:v>2.18E-2</c:v>
                </c:pt>
                <c:pt idx="20">
                  <c:v>4.4999999999999998E-2</c:v>
                </c:pt>
                <c:pt idx="21">
                  <c:v>3.4799999999999998E-2</c:v>
                </c:pt>
                <c:pt idx="22">
                  <c:v>2.7199999999999998E-2</c:v>
                </c:pt>
                <c:pt idx="23">
                  <c:v>5.0200000000000002E-2</c:v>
                </c:pt>
                <c:pt idx="24">
                  <c:v>5.57E-2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'合计-目标'!$F$34:$F$65</c:f>
              <c:numCache>
                <c:formatCode>0.00%</c:formatCode>
                <c:ptCount val="32"/>
                <c:pt idx="0">
                  <c:v>5.0000000000000001E-4</c:v>
                </c:pt>
                <c:pt idx="1">
                  <c:v>3.8E-3</c:v>
                </c:pt>
                <c:pt idx="2">
                  <c:v>0</c:v>
                </c:pt>
                <c:pt idx="3">
                  <c:v>9.1000000000000004E-3</c:v>
                </c:pt>
                <c:pt idx="4">
                  <c:v>-3.8999999999999998E-3</c:v>
                </c:pt>
                <c:pt idx="5">
                  <c:v>1E-3</c:v>
                </c:pt>
                <c:pt idx="6">
                  <c:v>-1.9699999999999999E-2</c:v>
                </c:pt>
                <c:pt idx="7">
                  <c:v>-1.4999999999999999E-2</c:v>
                </c:pt>
                <c:pt idx="8">
                  <c:v>2.3E-3</c:v>
                </c:pt>
                <c:pt idx="9">
                  <c:v>5.9999999999999995E-4</c:v>
                </c:pt>
                <c:pt idx="10">
                  <c:v>7.1999999999999998E-3</c:v>
                </c:pt>
                <c:pt idx="11">
                  <c:v>2.0000000000000001E-4</c:v>
                </c:pt>
                <c:pt idx="12">
                  <c:v>7.1999999999999998E-3</c:v>
                </c:pt>
                <c:pt idx="13">
                  <c:v>1.04E-2</c:v>
                </c:pt>
                <c:pt idx="14">
                  <c:v>-1.3899999999999999E-2</c:v>
                </c:pt>
                <c:pt idx="15">
                  <c:v>-1.6000000000000001E-3</c:v>
                </c:pt>
                <c:pt idx="16">
                  <c:v>3.0999999999999999E-3</c:v>
                </c:pt>
                <c:pt idx="17">
                  <c:v>2.1999999999999999E-2</c:v>
                </c:pt>
                <c:pt idx="18">
                  <c:v>-1.18E-2</c:v>
                </c:pt>
                <c:pt idx="19">
                  <c:v>-1.1999999999999999E-3</c:v>
                </c:pt>
                <c:pt idx="20">
                  <c:v>2.2200000000000001E-2</c:v>
                </c:pt>
                <c:pt idx="21">
                  <c:v>-9.7999999999999997E-3</c:v>
                </c:pt>
                <c:pt idx="22">
                  <c:v>-7.4999999999999997E-3</c:v>
                </c:pt>
                <c:pt idx="23">
                  <c:v>2.1899999999999999E-2</c:v>
                </c:pt>
                <c:pt idx="24">
                  <c:v>5.3E-3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61952"/>
        <c:axId val="215660416"/>
      </c:lineChart>
      <c:catAx>
        <c:axId val="2156485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5658496"/>
        <c:crosses val="autoZero"/>
        <c:auto val="0"/>
        <c:lblAlgn val="ctr"/>
        <c:lblOffset val="100"/>
        <c:noMultiLvlLbl val="0"/>
      </c:catAx>
      <c:valAx>
        <c:axId val="215658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5648512"/>
        <c:crosses val="autoZero"/>
        <c:crossBetween val="between"/>
      </c:valAx>
      <c:valAx>
        <c:axId val="2156604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5661952"/>
        <c:crosses val="max"/>
        <c:crossBetween val="between"/>
      </c:valAx>
      <c:catAx>
        <c:axId val="21566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56604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付加强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'付加强-目标'!$U$33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'付加强-目标'!$U$34:$U$65</c:f>
              <c:numCache>
                <c:formatCode>_ * #,##0.0_ ;_ * \-#,##0.0_ ;_ * "-"??_ ;_ @_ </c:formatCode>
                <c:ptCount val="32"/>
                <c:pt idx="0">
                  <c:v>52.284000000000006</c:v>
                </c:pt>
                <c:pt idx="1">
                  <c:v>52.884</c:v>
                </c:pt>
                <c:pt idx="2">
                  <c:v>52.884</c:v>
                </c:pt>
                <c:pt idx="3">
                  <c:v>54.212000000000003</c:v>
                </c:pt>
                <c:pt idx="4">
                  <c:v>53.628999999999998</c:v>
                </c:pt>
                <c:pt idx="5">
                  <c:v>53.734000000000002</c:v>
                </c:pt>
                <c:pt idx="6">
                  <c:v>51.392999999999994</c:v>
                </c:pt>
                <c:pt idx="7">
                  <c:v>49.286000000000001</c:v>
                </c:pt>
                <c:pt idx="8">
                  <c:v>49.161000000000001</c:v>
                </c:pt>
                <c:pt idx="9">
                  <c:v>49.356000000000002</c:v>
                </c:pt>
                <c:pt idx="10">
                  <c:v>50.480000000000004</c:v>
                </c:pt>
                <c:pt idx="11">
                  <c:v>50.091999999999999</c:v>
                </c:pt>
                <c:pt idx="12">
                  <c:v>51.124000000000002</c:v>
                </c:pt>
                <c:pt idx="13">
                  <c:v>74.198999999999998</c:v>
                </c:pt>
                <c:pt idx="14">
                  <c:v>72.496000000000009</c:v>
                </c:pt>
                <c:pt idx="15">
                  <c:v>72.772999999999996</c:v>
                </c:pt>
                <c:pt idx="16">
                  <c:v>73.484000000000009</c:v>
                </c:pt>
                <c:pt idx="17">
                  <c:v>77.09</c:v>
                </c:pt>
                <c:pt idx="18">
                  <c:v>75.283000000000001</c:v>
                </c:pt>
                <c:pt idx="19">
                  <c:v>75.385000000000005</c:v>
                </c:pt>
                <c:pt idx="20">
                  <c:v>78.186999999999998</c:v>
                </c:pt>
                <c:pt idx="21">
                  <c:v>76.673000000000002</c:v>
                </c:pt>
                <c:pt idx="22">
                  <c:v>56.176000000000002</c:v>
                </c:pt>
                <c:pt idx="23">
                  <c:v>58.916999999999994</c:v>
                </c:pt>
                <c:pt idx="24">
                  <c:v>59.713999999999999</c:v>
                </c:pt>
              </c:numCache>
            </c:numRef>
          </c:val>
        </c:ser>
        <c:ser>
          <c:idx val="4"/>
          <c:order val="3"/>
          <c:tx>
            <c:strRef>
              <c:f>'付加强-目标'!$Q$33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52.884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49.286000000000001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51.124000000000002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56.176000000000002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6001920"/>
        <c:axId val="216011904"/>
      </c:barChart>
      <c:lineChart>
        <c:grouping val="standard"/>
        <c:varyColors val="0"/>
        <c:ser>
          <c:idx val="0"/>
          <c:order val="0"/>
          <c:tx>
            <c:strRef>
              <c:f>'付加强-目标'!$R$33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'付加强-目标'!$R$34:$R$65</c:f>
              <c:numCache>
                <c:formatCode>_ * #,##0.0_ ;_ * \-#,##0.0_ ;_ * "-"??_ ;_ @_ </c:formatCode>
                <c:ptCount val="32"/>
                <c:pt idx="0">
                  <c:v>103.354</c:v>
                </c:pt>
                <c:pt idx="1">
                  <c:v>103.95399999999999</c:v>
                </c:pt>
                <c:pt idx="2">
                  <c:v>103.95399999999999</c:v>
                </c:pt>
                <c:pt idx="3">
                  <c:v>105.282</c:v>
                </c:pt>
                <c:pt idx="4">
                  <c:v>104.69800000000001</c:v>
                </c:pt>
                <c:pt idx="5">
                  <c:v>104.804</c:v>
                </c:pt>
                <c:pt idx="6">
                  <c:v>102.46300000000001</c:v>
                </c:pt>
                <c:pt idx="7">
                  <c:v>100.35599999999999</c:v>
                </c:pt>
                <c:pt idx="8">
                  <c:v>100.23099999999999</c:v>
                </c:pt>
                <c:pt idx="9">
                  <c:v>100.426</c:v>
                </c:pt>
                <c:pt idx="10">
                  <c:v>101.55</c:v>
                </c:pt>
                <c:pt idx="11">
                  <c:v>101.16200000000001</c:v>
                </c:pt>
                <c:pt idx="12">
                  <c:v>102.194</c:v>
                </c:pt>
                <c:pt idx="13">
                  <c:v>104.179</c:v>
                </c:pt>
                <c:pt idx="14">
                  <c:v>102.476</c:v>
                </c:pt>
                <c:pt idx="15">
                  <c:v>102.753</c:v>
                </c:pt>
                <c:pt idx="16">
                  <c:v>103.46400000000001</c:v>
                </c:pt>
                <c:pt idx="17">
                  <c:v>107.07000000000001</c:v>
                </c:pt>
                <c:pt idx="18">
                  <c:v>105.26300000000001</c:v>
                </c:pt>
                <c:pt idx="19">
                  <c:v>105.364</c:v>
                </c:pt>
                <c:pt idx="20">
                  <c:v>108.167</c:v>
                </c:pt>
                <c:pt idx="21">
                  <c:v>106.65299999999999</c:v>
                </c:pt>
                <c:pt idx="22">
                  <c:v>105.04900000000001</c:v>
                </c:pt>
                <c:pt idx="23">
                  <c:v>107.78900000000002</c:v>
                </c:pt>
                <c:pt idx="24">
                  <c:v>108.58699999999999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'付加强-目标'!$V$33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'付加强-目标'!$G$33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'付加强-目标'!$B$34:$B$65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'付加强-目标'!$G$34:$G$65</c:f>
              <c:numCache>
                <c:formatCode>_(* #,##0.00_);_(* \(#,##0.00\);_(* "-"??_);_(@_)</c:formatCode>
                <c:ptCount val="32"/>
                <c:pt idx="0">
                  <c:v>0.13</c:v>
                </c:pt>
                <c:pt idx="1">
                  <c:v>6</c:v>
                </c:pt>
                <c:pt idx="2">
                  <c:v>0</c:v>
                </c:pt>
                <c:pt idx="3">
                  <c:v>13.28</c:v>
                </c:pt>
                <c:pt idx="4">
                  <c:v>-5.84</c:v>
                </c:pt>
                <c:pt idx="5">
                  <c:v>1.06</c:v>
                </c:pt>
                <c:pt idx="6">
                  <c:v>-23.42</c:v>
                </c:pt>
                <c:pt idx="7">
                  <c:v>-21.06</c:v>
                </c:pt>
                <c:pt idx="8">
                  <c:v>-1.26</c:v>
                </c:pt>
                <c:pt idx="9">
                  <c:v>1.96</c:v>
                </c:pt>
                <c:pt idx="10">
                  <c:v>11.23</c:v>
                </c:pt>
                <c:pt idx="11">
                  <c:v>-3.88</c:v>
                </c:pt>
                <c:pt idx="12">
                  <c:v>10.33</c:v>
                </c:pt>
                <c:pt idx="13">
                  <c:v>19.84</c:v>
                </c:pt>
                <c:pt idx="14">
                  <c:v>-17.03</c:v>
                </c:pt>
                <c:pt idx="15">
                  <c:v>2.77</c:v>
                </c:pt>
                <c:pt idx="16">
                  <c:v>7.11</c:v>
                </c:pt>
                <c:pt idx="17">
                  <c:v>36.06</c:v>
                </c:pt>
                <c:pt idx="18">
                  <c:v>-18.07</c:v>
                </c:pt>
                <c:pt idx="19">
                  <c:v>1.02</c:v>
                </c:pt>
                <c:pt idx="20">
                  <c:v>28.02</c:v>
                </c:pt>
                <c:pt idx="21">
                  <c:v>-15.14</c:v>
                </c:pt>
                <c:pt idx="22">
                  <c:v>-16.04</c:v>
                </c:pt>
                <c:pt idx="23">
                  <c:v>27.41</c:v>
                </c:pt>
                <c:pt idx="24">
                  <c:v>7.97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'付加强-目标'!$E$33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'付加强-目标'!$E$34:$E$65</c:f>
              <c:numCache>
                <c:formatCode>0.00</c:formatCode>
                <c:ptCount val="32"/>
                <c:pt idx="0">
                  <c:v>33.54</c:v>
                </c:pt>
                <c:pt idx="1">
                  <c:v>39.54</c:v>
                </c:pt>
                <c:pt idx="2">
                  <c:v>39.54</c:v>
                </c:pt>
                <c:pt idx="3">
                  <c:v>52.82</c:v>
                </c:pt>
                <c:pt idx="4">
                  <c:v>46.98</c:v>
                </c:pt>
                <c:pt idx="5">
                  <c:v>48.04</c:v>
                </c:pt>
                <c:pt idx="6">
                  <c:v>24.63</c:v>
                </c:pt>
                <c:pt idx="7">
                  <c:v>3.56</c:v>
                </c:pt>
                <c:pt idx="8">
                  <c:v>2.31</c:v>
                </c:pt>
                <c:pt idx="9">
                  <c:v>4.26</c:v>
                </c:pt>
                <c:pt idx="10">
                  <c:v>15.5</c:v>
                </c:pt>
                <c:pt idx="11">
                  <c:v>11.62</c:v>
                </c:pt>
                <c:pt idx="12">
                  <c:v>21.94</c:v>
                </c:pt>
                <c:pt idx="13">
                  <c:v>41.79</c:v>
                </c:pt>
                <c:pt idx="14">
                  <c:v>24.76</c:v>
                </c:pt>
                <c:pt idx="15">
                  <c:v>27.53</c:v>
                </c:pt>
                <c:pt idx="16">
                  <c:v>34.64</c:v>
                </c:pt>
                <c:pt idx="17">
                  <c:v>70.7</c:v>
                </c:pt>
                <c:pt idx="18">
                  <c:v>52.63</c:v>
                </c:pt>
                <c:pt idx="19">
                  <c:v>53.64</c:v>
                </c:pt>
                <c:pt idx="20">
                  <c:v>81.67</c:v>
                </c:pt>
                <c:pt idx="21">
                  <c:v>66.53</c:v>
                </c:pt>
                <c:pt idx="22">
                  <c:v>50.49</c:v>
                </c:pt>
                <c:pt idx="23">
                  <c:v>77.89</c:v>
                </c:pt>
                <c:pt idx="24">
                  <c:v>85.87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01920"/>
        <c:axId val="216011904"/>
      </c:lineChart>
      <c:lineChart>
        <c:grouping val="standard"/>
        <c:varyColors val="0"/>
        <c:ser>
          <c:idx val="5"/>
          <c:order val="4"/>
          <c:tx>
            <c:strRef>
              <c:f>'付加强-目标'!$H$33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'付加强-目标'!$H$34:$H$65</c:f>
              <c:numCache>
                <c:formatCode>0.00%</c:formatCode>
                <c:ptCount val="32"/>
                <c:pt idx="0">
                  <c:v>3.3500000000000002E-2</c:v>
                </c:pt>
                <c:pt idx="1">
                  <c:v>3.95E-2</c:v>
                </c:pt>
                <c:pt idx="2">
                  <c:v>3.95E-2</c:v>
                </c:pt>
                <c:pt idx="3">
                  <c:v>5.28E-2</c:v>
                </c:pt>
                <c:pt idx="4">
                  <c:v>4.7E-2</c:v>
                </c:pt>
                <c:pt idx="5">
                  <c:v>4.8000000000000001E-2</c:v>
                </c:pt>
                <c:pt idx="6">
                  <c:v>2.46E-2</c:v>
                </c:pt>
                <c:pt idx="7">
                  <c:v>3.5999999999999999E-3</c:v>
                </c:pt>
                <c:pt idx="8">
                  <c:v>2.3E-3</c:v>
                </c:pt>
                <c:pt idx="9">
                  <c:v>4.3E-3</c:v>
                </c:pt>
                <c:pt idx="10">
                  <c:v>1.55E-2</c:v>
                </c:pt>
                <c:pt idx="11">
                  <c:v>1.1599999999999999E-2</c:v>
                </c:pt>
                <c:pt idx="12">
                  <c:v>2.1899999999999999E-2</c:v>
                </c:pt>
                <c:pt idx="13">
                  <c:v>4.1799999999999997E-2</c:v>
                </c:pt>
                <c:pt idx="14">
                  <c:v>2.4799999999999999E-2</c:v>
                </c:pt>
                <c:pt idx="15">
                  <c:v>2.75E-2</c:v>
                </c:pt>
                <c:pt idx="16">
                  <c:v>3.4599999999999999E-2</c:v>
                </c:pt>
                <c:pt idx="17">
                  <c:v>7.0699999999999999E-2</c:v>
                </c:pt>
                <c:pt idx="18">
                  <c:v>5.2600000000000001E-2</c:v>
                </c:pt>
                <c:pt idx="19">
                  <c:v>5.3600000000000002E-2</c:v>
                </c:pt>
                <c:pt idx="20">
                  <c:v>8.1699999999999995E-2</c:v>
                </c:pt>
                <c:pt idx="21">
                  <c:v>6.6500000000000004E-2</c:v>
                </c:pt>
                <c:pt idx="22">
                  <c:v>5.0500000000000003E-2</c:v>
                </c:pt>
                <c:pt idx="23">
                  <c:v>7.7899999999999997E-2</c:v>
                </c:pt>
                <c:pt idx="24">
                  <c:v>8.5900000000000004E-2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'付加强-目标'!$X$33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'付加强-目标'!$M$33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'付加强-目标'!$F$33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'付加强-目标'!$F$34:$F$65</c:f>
              <c:numCache>
                <c:formatCode>0.00%</c:formatCode>
                <c:ptCount val="32"/>
                <c:pt idx="0">
                  <c:v>1E-4</c:v>
                </c:pt>
                <c:pt idx="1">
                  <c:v>5.7999999999999996E-3</c:v>
                </c:pt>
                <c:pt idx="2">
                  <c:v>0</c:v>
                </c:pt>
                <c:pt idx="3">
                  <c:v>1.26E-2</c:v>
                </c:pt>
                <c:pt idx="4">
                  <c:v>-5.5999999999999999E-3</c:v>
                </c:pt>
                <c:pt idx="5">
                  <c:v>1E-3</c:v>
                </c:pt>
                <c:pt idx="6">
                  <c:v>-2.29E-2</c:v>
                </c:pt>
                <c:pt idx="7">
                  <c:v>-2.1000000000000001E-2</c:v>
                </c:pt>
                <c:pt idx="8">
                  <c:v>-1.2999999999999999E-3</c:v>
                </c:pt>
                <c:pt idx="9">
                  <c:v>1.9E-3</c:v>
                </c:pt>
                <c:pt idx="10">
                  <c:v>1.11E-2</c:v>
                </c:pt>
                <c:pt idx="11">
                  <c:v>-3.8E-3</c:v>
                </c:pt>
                <c:pt idx="12">
                  <c:v>1.01E-2</c:v>
                </c:pt>
                <c:pt idx="13">
                  <c:v>1.9E-2</c:v>
                </c:pt>
                <c:pt idx="14">
                  <c:v>-1.66E-2</c:v>
                </c:pt>
                <c:pt idx="15">
                  <c:v>2.7000000000000001E-3</c:v>
                </c:pt>
                <c:pt idx="16">
                  <c:v>6.8999999999999999E-3</c:v>
                </c:pt>
                <c:pt idx="17">
                  <c:v>3.3700000000000001E-2</c:v>
                </c:pt>
                <c:pt idx="18">
                  <c:v>-1.72E-2</c:v>
                </c:pt>
                <c:pt idx="19">
                  <c:v>1E-3</c:v>
                </c:pt>
                <c:pt idx="20">
                  <c:v>2.5899999999999999E-2</c:v>
                </c:pt>
                <c:pt idx="21">
                  <c:v>-1.4200000000000001E-2</c:v>
                </c:pt>
                <c:pt idx="22">
                  <c:v>-1.5299999999999999E-2</c:v>
                </c:pt>
                <c:pt idx="23">
                  <c:v>2.5399999999999999E-2</c:v>
                </c:pt>
                <c:pt idx="24">
                  <c:v>7.3000000000000001E-3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27904"/>
        <c:axId val="216013824"/>
      </c:lineChart>
      <c:catAx>
        <c:axId val="21600192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6011904"/>
        <c:crosses val="autoZero"/>
        <c:auto val="0"/>
        <c:lblAlgn val="ctr"/>
        <c:lblOffset val="100"/>
        <c:noMultiLvlLbl val="0"/>
      </c:catAx>
      <c:valAx>
        <c:axId val="216011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6001920"/>
        <c:crosses val="autoZero"/>
        <c:crossBetween val="between"/>
      </c:valAx>
      <c:valAx>
        <c:axId val="2160138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6027904"/>
        <c:crosses val="max"/>
        <c:crossBetween val="between"/>
      </c:valAx>
      <c:catAx>
        <c:axId val="21602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60138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吴强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5.1139999999999999</c:v>
                </c:pt>
                <c:pt idx="1">
                  <c:v>5.1450000000000005</c:v>
                </c:pt>
                <c:pt idx="2">
                  <c:v>5.1450000000000005</c:v>
                </c:pt>
                <c:pt idx="3">
                  <c:v>5.33</c:v>
                </c:pt>
                <c:pt idx="4">
                  <c:v>5.2750000000000004</c:v>
                </c:pt>
                <c:pt idx="5">
                  <c:v>18.78</c:v>
                </c:pt>
                <c:pt idx="6">
                  <c:v>19.733000000000001</c:v>
                </c:pt>
                <c:pt idx="7">
                  <c:v>19.45</c:v>
                </c:pt>
                <c:pt idx="8">
                  <c:v>19.946000000000002</c:v>
                </c:pt>
                <c:pt idx="9">
                  <c:v>19.844999999999999</c:v>
                </c:pt>
                <c:pt idx="10">
                  <c:v>24.913999999999998</c:v>
                </c:pt>
                <c:pt idx="11">
                  <c:v>25.337</c:v>
                </c:pt>
                <c:pt idx="12">
                  <c:v>25.469000000000001</c:v>
                </c:pt>
                <c:pt idx="13">
                  <c:v>25.190999999999999</c:v>
                </c:pt>
                <c:pt idx="14">
                  <c:v>29.7</c:v>
                </c:pt>
                <c:pt idx="15">
                  <c:v>29.160000000000004</c:v>
                </c:pt>
                <c:pt idx="16">
                  <c:v>28.943000000000001</c:v>
                </c:pt>
                <c:pt idx="17">
                  <c:v>28.972000000000001</c:v>
                </c:pt>
                <c:pt idx="18">
                  <c:v>38.927999999999997</c:v>
                </c:pt>
                <c:pt idx="19">
                  <c:v>38.625</c:v>
                </c:pt>
                <c:pt idx="20">
                  <c:v>39.541000000000004</c:v>
                </c:pt>
                <c:pt idx="21">
                  <c:v>39.429000000000002</c:v>
                </c:pt>
                <c:pt idx="22">
                  <c:v>39.804000000000002</c:v>
                </c:pt>
                <c:pt idx="23">
                  <c:v>40.743000000000002</c:v>
                </c:pt>
                <c:pt idx="24">
                  <c:v>40.838000000000001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5.1450000000000005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25.469000000000001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28.972000000000001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39.804000000000002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6212224"/>
        <c:axId val="216213760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30.013999999999999</c:v>
                </c:pt>
                <c:pt idx="1">
                  <c:v>30.044999999999998</c:v>
                </c:pt>
                <c:pt idx="2">
                  <c:v>30.044999999999998</c:v>
                </c:pt>
                <c:pt idx="3">
                  <c:v>30.23</c:v>
                </c:pt>
                <c:pt idx="4">
                  <c:v>30.175000000000001</c:v>
                </c:pt>
                <c:pt idx="5">
                  <c:v>30.231000000000002</c:v>
                </c:pt>
                <c:pt idx="6">
                  <c:v>29.381</c:v>
                </c:pt>
                <c:pt idx="7">
                  <c:v>29.099</c:v>
                </c:pt>
                <c:pt idx="8">
                  <c:v>29.594000000000001</c:v>
                </c:pt>
                <c:pt idx="9">
                  <c:v>29.494</c:v>
                </c:pt>
                <c:pt idx="10">
                  <c:v>29.530999999999999</c:v>
                </c:pt>
                <c:pt idx="11">
                  <c:v>29.954000000000001</c:v>
                </c:pt>
                <c:pt idx="12">
                  <c:v>30.086000000000002</c:v>
                </c:pt>
                <c:pt idx="13">
                  <c:v>29.808</c:v>
                </c:pt>
                <c:pt idx="14">
                  <c:v>29.27</c:v>
                </c:pt>
                <c:pt idx="15">
                  <c:v>28.73</c:v>
                </c:pt>
                <c:pt idx="16">
                  <c:v>28.512999999999998</c:v>
                </c:pt>
                <c:pt idx="17">
                  <c:v>28.542000000000002</c:v>
                </c:pt>
                <c:pt idx="18">
                  <c:v>28.420999999999999</c:v>
                </c:pt>
                <c:pt idx="19">
                  <c:v>28.118000000000002</c:v>
                </c:pt>
                <c:pt idx="20">
                  <c:v>29.033999999999999</c:v>
                </c:pt>
                <c:pt idx="21">
                  <c:v>28.922000000000004</c:v>
                </c:pt>
                <c:pt idx="22">
                  <c:v>29.295999999999999</c:v>
                </c:pt>
                <c:pt idx="23">
                  <c:v>30.236000000000001</c:v>
                </c:pt>
                <c:pt idx="24">
                  <c:v>30.331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吴强!$B$34:$B$65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吴强!$G$34:$G$65</c:f>
              <c:numCache>
                <c:formatCode>_(* #,##0.00_);_(* \(#,##0.00\);_(* "-"??_);_(@_)</c:formatCode>
                <c:ptCount val="32"/>
                <c:pt idx="0">
                  <c:v>0.64</c:v>
                </c:pt>
                <c:pt idx="1">
                  <c:v>0.31</c:v>
                </c:pt>
                <c:pt idx="2">
                  <c:v>0</c:v>
                </c:pt>
                <c:pt idx="3">
                  <c:v>1.85</c:v>
                </c:pt>
                <c:pt idx="4">
                  <c:v>-0.55000000000000004</c:v>
                </c:pt>
                <c:pt idx="5">
                  <c:v>0.56000000000000005</c:v>
                </c:pt>
                <c:pt idx="6">
                  <c:v>-8.5</c:v>
                </c:pt>
                <c:pt idx="7">
                  <c:v>-2.83</c:v>
                </c:pt>
                <c:pt idx="8">
                  <c:v>4.95</c:v>
                </c:pt>
                <c:pt idx="9">
                  <c:v>-1.01</c:v>
                </c:pt>
                <c:pt idx="10">
                  <c:v>0.37</c:v>
                </c:pt>
                <c:pt idx="11">
                  <c:v>4.24</c:v>
                </c:pt>
                <c:pt idx="12">
                  <c:v>1.32</c:v>
                </c:pt>
                <c:pt idx="13">
                  <c:v>-2.78</c:v>
                </c:pt>
                <c:pt idx="14">
                  <c:v>-5.38</c:v>
                </c:pt>
                <c:pt idx="15">
                  <c:v>-5.4</c:v>
                </c:pt>
                <c:pt idx="16">
                  <c:v>-2.17</c:v>
                </c:pt>
                <c:pt idx="17">
                  <c:v>0.28999999999999998</c:v>
                </c:pt>
                <c:pt idx="18">
                  <c:v>-1.22</c:v>
                </c:pt>
                <c:pt idx="19">
                  <c:v>-3.03</c:v>
                </c:pt>
                <c:pt idx="20">
                  <c:v>9.15</c:v>
                </c:pt>
                <c:pt idx="21">
                  <c:v>-1.1100000000000001</c:v>
                </c:pt>
                <c:pt idx="22">
                  <c:v>3.74</c:v>
                </c:pt>
                <c:pt idx="23">
                  <c:v>9.39</c:v>
                </c:pt>
                <c:pt idx="24">
                  <c:v>0.96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吴强!$E$34:$E$65</c:f>
              <c:numCache>
                <c:formatCode>0.00</c:formatCode>
                <c:ptCount val="32"/>
                <c:pt idx="0">
                  <c:v>0.14000000000000001</c:v>
                </c:pt>
                <c:pt idx="1">
                  <c:v>0.45</c:v>
                </c:pt>
                <c:pt idx="2">
                  <c:v>0.45</c:v>
                </c:pt>
                <c:pt idx="3">
                  <c:v>2.2999999999999998</c:v>
                </c:pt>
                <c:pt idx="4">
                  <c:v>1.75</c:v>
                </c:pt>
                <c:pt idx="5">
                  <c:v>2.31</c:v>
                </c:pt>
                <c:pt idx="6">
                  <c:v>-6.19</c:v>
                </c:pt>
                <c:pt idx="7">
                  <c:v>-9.01</c:v>
                </c:pt>
                <c:pt idx="8">
                  <c:v>-4.0599999999999996</c:v>
                </c:pt>
                <c:pt idx="9">
                  <c:v>-5.0599999999999996</c:v>
                </c:pt>
                <c:pt idx="10">
                  <c:v>-4.6900000000000004</c:v>
                </c:pt>
                <c:pt idx="11">
                  <c:v>-0.46</c:v>
                </c:pt>
                <c:pt idx="12">
                  <c:v>0.86</c:v>
                </c:pt>
                <c:pt idx="13">
                  <c:v>-1.92</c:v>
                </c:pt>
                <c:pt idx="14">
                  <c:v>-7.3</c:v>
                </c:pt>
                <c:pt idx="15">
                  <c:v>-12.7</c:v>
                </c:pt>
                <c:pt idx="16">
                  <c:v>-14.87</c:v>
                </c:pt>
                <c:pt idx="17">
                  <c:v>-14.58</c:v>
                </c:pt>
                <c:pt idx="18">
                  <c:v>-15.79</c:v>
                </c:pt>
                <c:pt idx="19">
                  <c:v>-18.82</c:v>
                </c:pt>
                <c:pt idx="20">
                  <c:v>-9.66</c:v>
                </c:pt>
                <c:pt idx="21">
                  <c:v>-10.78</c:v>
                </c:pt>
                <c:pt idx="22">
                  <c:v>-7.04</c:v>
                </c:pt>
                <c:pt idx="23">
                  <c:v>2.36</c:v>
                </c:pt>
                <c:pt idx="24">
                  <c:v>3.31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2224"/>
        <c:axId val="216213760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吴强!$H$34:$H$65</c:f>
              <c:numCache>
                <c:formatCode>0.00%</c:formatCode>
                <c:ptCount val="32"/>
                <c:pt idx="0">
                  <c:v>5.0000000000000001E-4</c:v>
                </c:pt>
                <c:pt idx="1">
                  <c:v>1.5E-3</c:v>
                </c:pt>
                <c:pt idx="2">
                  <c:v>1.5E-3</c:v>
                </c:pt>
                <c:pt idx="3">
                  <c:v>7.7000000000000002E-3</c:v>
                </c:pt>
                <c:pt idx="4">
                  <c:v>5.7999999999999996E-3</c:v>
                </c:pt>
                <c:pt idx="5">
                  <c:v>7.7000000000000002E-3</c:v>
                </c:pt>
                <c:pt idx="6">
                  <c:v>-2.06E-2</c:v>
                </c:pt>
                <c:pt idx="7">
                  <c:v>-0.03</c:v>
                </c:pt>
                <c:pt idx="8">
                  <c:v>-1.35E-2</c:v>
                </c:pt>
                <c:pt idx="9">
                  <c:v>-1.6899999999999998E-2</c:v>
                </c:pt>
                <c:pt idx="10">
                  <c:v>-1.5599999999999999E-2</c:v>
                </c:pt>
                <c:pt idx="11">
                  <c:v>-1.5E-3</c:v>
                </c:pt>
                <c:pt idx="12">
                  <c:v>2.8999999999999998E-3</c:v>
                </c:pt>
                <c:pt idx="13">
                  <c:v>-6.4000000000000003E-3</c:v>
                </c:pt>
                <c:pt idx="14">
                  <c:v>-2.4299999999999999E-2</c:v>
                </c:pt>
                <c:pt idx="15">
                  <c:v>-4.2299999999999997E-2</c:v>
                </c:pt>
                <c:pt idx="16">
                  <c:v>-4.9599999999999998E-2</c:v>
                </c:pt>
                <c:pt idx="17">
                  <c:v>-4.8599999999999997E-2</c:v>
                </c:pt>
                <c:pt idx="18">
                  <c:v>-5.2600000000000001E-2</c:v>
                </c:pt>
                <c:pt idx="19">
                  <c:v>-6.2700000000000006E-2</c:v>
                </c:pt>
                <c:pt idx="20">
                  <c:v>-3.2199999999999999E-2</c:v>
                </c:pt>
                <c:pt idx="21">
                  <c:v>-3.5900000000000001E-2</c:v>
                </c:pt>
                <c:pt idx="22">
                  <c:v>-2.35E-2</c:v>
                </c:pt>
                <c:pt idx="23">
                  <c:v>7.9000000000000008E-3</c:v>
                </c:pt>
                <c:pt idx="24">
                  <c:v>1.0999999999999999E-2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吴强!$F$34:$F$65</c:f>
              <c:numCache>
                <c:formatCode>0.00%</c:formatCode>
                <c:ptCount val="32"/>
                <c:pt idx="0">
                  <c:v>2.0999999999999999E-3</c:v>
                </c:pt>
                <c:pt idx="1">
                  <c:v>1E-3</c:v>
                </c:pt>
                <c:pt idx="2">
                  <c:v>0</c:v>
                </c:pt>
                <c:pt idx="3">
                  <c:v>6.1000000000000004E-3</c:v>
                </c:pt>
                <c:pt idx="4">
                  <c:v>-1.8E-3</c:v>
                </c:pt>
                <c:pt idx="5">
                  <c:v>1.9E-3</c:v>
                </c:pt>
                <c:pt idx="6">
                  <c:v>-2.8899999999999999E-2</c:v>
                </c:pt>
                <c:pt idx="7">
                  <c:v>-9.7000000000000003E-3</c:v>
                </c:pt>
                <c:pt idx="8">
                  <c:v>1.67E-2</c:v>
                </c:pt>
                <c:pt idx="9">
                  <c:v>-3.3999999999999998E-3</c:v>
                </c:pt>
                <c:pt idx="10">
                  <c:v>1.2999999999999999E-3</c:v>
                </c:pt>
                <c:pt idx="11">
                  <c:v>1.41E-2</c:v>
                </c:pt>
                <c:pt idx="12">
                  <c:v>4.4000000000000003E-3</c:v>
                </c:pt>
                <c:pt idx="13">
                  <c:v>-9.2999999999999992E-3</c:v>
                </c:pt>
                <c:pt idx="14">
                  <c:v>-1.84E-2</c:v>
                </c:pt>
                <c:pt idx="15">
                  <c:v>-1.8800000000000001E-2</c:v>
                </c:pt>
                <c:pt idx="16">
                  <c:v>-7.6E-3</c:v>
                </c:pt>
                <c:pt idx="17">
                  <c:v>1E-3</c:v>
                </c:pt>
                <c:pt idx="18">
                  <c:v>-4.3E-3</c:v>
                </c:pt>
                <c:pt idx="19">
                  <c:v>-1.0800000000000001E-2</c:v>
                </c:pt>
                <c:pt idx="20">
                  <c:v>3.15E-2</c:v>
                </c:pt>
                <c:pt idx="21">
                  <c:v>-3.8999999999999998E-3</c:v>
                </c:pt>
                <c:pt idx="22">
                  <c:v>1.2800000000000001E-2</c:v>
                </c:pt>
                <c:pt idx="23">
                  <c:v>3.1099999999999999E-2</c:v>
                </c:pt>
                <c:pt idx="24">
                  <c:v>3.0999999999999999E-3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9760"/>
        <c:axId val="216228224"/>
      </c:lineChart>
      <c:catAx>
        <c:axId val="2162122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6213760"/>
        <c:crosses val="autoZero"/>
        <c:auto val="0"/>
        <c:lblAlgn val="ctr"/>
        <c:lblOffset val="100"/>
        <c:noMultiLvlLbl val="0"/>
      </c:catAx>
      <c:valAx>
        <c:axId val="216213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6212224"/>
        <c:crosses val="autoZero"/>
        <c:crossBetween val="between"/>
      </c:valAx>
      <c:valAx>
        <c:axId val="2162282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6229760"/>
        <c:crosses val="max"/>
        <c:crossBetween val="between"/>
      </c:valAx>
      <c:catAx>
        <c:axId val="21622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62282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离职收益合计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离职合计!$U$33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0.76700000000000002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离职合计!$Q$33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7679744"/>
        <c:axId val="217681280"/>
      </c:barChart>
      <c:lineChart>
        <c:grouping val="standard"/>
        <c:varyColors val="0"/>
        <c:ser>
          <c:idx val="0"/>
          <c:order val="0"/>
          <c:tx>
            <c:strRef>
              <c:f>离职合计!$R$33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离职合计!$R$34:$R$65</c:f>
              <c:numCache>
                <c:formatCode>_ * #,##0.0_ ;_ * \-#,##0.0_ ;_ * "-"??_ ;_ @_ </c:formatCode>
                <c:ptCount val="32"/>
                <c:pt idx="0">
                  <c:v>227.14699999999999</c:v>
                </c:pt>
                <c:pt idx="1">
                  <c:v>227.166</c:v>
                </c:pt>
                <c:pt idx="2">
                  <c:v>227.17399999999998</c:v>
                </c:pt>
                <c:pt idx="3">
                  <c:v>227.18299999999999</c:v>
                </c:pt>
                <c:pt idx="4">
                  <c:v>227.18299999999999</c:v>
                </c:pt>
                <c:pt idx="5">
                  <c:v>227.18299999999999</c:v>
                </c:pt>
                <c:pt idx="6">
                  <c:v>227.18299999999999</c:v>
                </c:pt>
                <c:pt idx="7">
                  <c:v>227.18299999999999</c:v>
                </c:pt>
                <c:pt idx="8">
                  <c:v>227.18299999999999</c:v>
                </c:pt>
                <c:pt idx="9">
                  <c:v>227.18299999999999</c:v>
                </c:pt>
                <c:pt idx="10">
                  <c:v>227.18299999999999</c:v>
                </c:pt>
                <c:pt idx="11">
                  <c:v>227.18299999999999</c:v>
                </c:pt>
                <c:pt idx="12">
                  <c:v>227.18299999999999</c:v>
                </c:pt>
                <c:pt idx="13">
                  <c:v>227.18299999999999</c:v>
                </c:pt>
                <c:pt idx="14">
                  <c:v>227.18299999999999</c:v>
                </c:pt>
                <c:pt idx="15">
                  <c:v>227.18299999999999</c:v>
                </c:pt>
                <c:pt idx="16">
                  <c:v>227.18299999999999</c:v>
                </c:pt>
                <c:pt idx="17">
                  <c:v>227.18299999999999</c:v>
                </c:pt>
                <c:pt idx="18">
                  <c:v>227.18299999999999</c:v>
                </c:pt>
                <c:pt idx="19">
                  <c:v>227.18299999999999</c:v>
                </c:pt>
                <c:pt idx="20">
                  <c:v>227.18299999999999</c:v>
                </c:pt>
                <c:pt idx="21">
                  <c:v>227.18299999999999</c:v>
                </c:pt>
                <c:pt idx="22">
                  <c:v>227.18299999999999</c:v>
                </c:pt>
                <c:pt idx="23">
                  <c:v>227.18299999999999</c:v>
                </c:pt>
                <c:pt idx="24">
                  <c:v>227.18299999999999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离职合计!$V$33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离职合计!$V$34:$V$65</c:f>
              <c:numCache>
                <c:formatCode>General</c:formatCode>
                <c:ptCount val="3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离职合计!$G$33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离职合计!$B$34:$B$65</c:f>
              <c:numCache>
                <c:formatCode>yy/m/d;@</c:formatCode>
                <c:ptCount val="32"/>
                <c:pt idx="0">
                  <c:v>42485</c:v>
                </c:pt>
                <c:pt idx="1">
                  <c:v>42486</c:v>
                </c:pt>
                <c:pt idx="2">
                  <c:v>42487</c:v>
                </c:pt>
                <c:pt idx="3">
                  <c:v>42488</c:v>
                </c:pt>
                <c:pt idx="4">
                  <c:v>42489</c:v>
                </c:pt>
                <c:pt idx="5">
                  <c:v>42492</c:v>
                </c:pt>
                <c:pt idx="6">
                  <c:v>42493</c:v>
                </c:pt>
                <c:pt idx="7">
                  <c:v>42494</c:v>
                </c:pt>
                <c:pt idx="8">
                  <c:v>42495</c:v>
                </c:pt>
                <c:pt idx="9">
                  <c:v>42496</c:v>
                </c:pt>
                <c:pt idx="10">
                  <c:v>42499</c:v>
                </c:pt>
                <c:pt idx="11">
                  <c:v>42500</c:v>
                </c:pt>
                <c:pt idx="12">
                  <c:v>42501</c:v>
                </c:pt>
                <c:pt idx="13">
                  <c:v>42502</c:v>
                </c:pt>
                <c:pt idx="14">
                  <c:v>42503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42513</c:v>
                </c:pt>
                <c:pt idx="21">
                  <c:v>42514</c:v>
                </c:pt>
                <c:pt idx="22">
                  <c:v>42515</c:v>
                </c:pt>
                <c:pt idx="23">
                  <c:v>42516</c:v>
                </c:pt>
                <c:pt idx="24">
                  <c:v>42517</c:v>
                </c:pt>
              </c:numCache>
            </c:numRef>
          </c:cat>
          <c:val>
            <c:numRef>
              <c:f>离职合计!$G$34:$G$65</c:f>
              <c:numCache>
                <c:formatCode>_(* #,##0.00_);_(* \(#,##0.00\);_(* "-"??_);_(@_)</c:formatCode>
                <c:ptCount val="32"/>
                <c:pt idx="0">
                  <c:v>0.04</c:v>
                </c:pt>
                <c:pt idx="1">
                  <c:v>0.19</c:v>
                </c:pt>
                <c:pt idx="2">
                  <c:v>0.08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离职合计!$E$33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离职合计!$E$34:$E$65</c:f>
              <c:numCache>
                <c:formatCode>0.00</c:formatCode>
                <c:ptCount val="32"/>
                <c:pt idx="0">
                  <c:v>-928.53</c:v>
                </c:pt>
                <c:pt idx="1">
                  <c:v>-928.34</c:v>
                </c:pt>
                <c:pt idx="2">
                  <c:v>-928.26</c:v>
                </c:pt>
                <c:pt idx="3">
                  <c:v>-928.17</c:v>
                </c:pt>
                <c:pt idx="4">
                  <c:v>-928.17</c:v>
                </c:pt>
                <c:pt idx="5">
                  <c:v>-928.17</c:v>
                </c:pt>
                <c:pt idx="6">
                  <c:v>-928.17</c:v>
                </c:pt>
                <c:pt idx="7">
                  <c:v>-928.17</c:v>
                </c:pt>
                <c:pt idx="8">
                  <c:v>-928.17</c:v>
                </c:pt>
                <c:pt idx="9">
                  <c:v>-928.17</c:v>
                </c:pt>
                <c:pt idx="10">
                  <c:v>-928.17</c:v>
                </c:pt>
                <c:pt idx="11">
                  <c:v>-928.17</c:v>
                </c:pt>
                <c:pt idx="12">
                  <c:v>-928.17</c:v>
                </c:pt>
                <c:pt idx="13">
                  <c:v>-928.17</c:v>
                </c:pt>
                <c:pt idx="14">
                  <c:v>-928.17</c:v>
                </c:pt>
                <c:pt idx="15">
                  <c:v>-928.17</c:v>
                </c:pt>
                <c:pt idx="16">
                  <c:v>-928.17</c:v>
                </c:pt>
                <c:pt idx="17">
                  <c:v>-928.17</c:v>
                </c:pt>
                <c:pt idx="18">
                  <c:v>-928.17</c:v>
                </c:pt>
                <c:pt idx="19">
                  <c:v>-928.17</c:v>
                </c:pt>
                <c:pt idx="20">
                  <c:v>-928.17</c:v>
                </c:pt>
                <c:pt idx="21">
                  <c:v>-928.17</c:v>
                </c:pt>
                <c:pt idx="22">
                  <c:v>-928.17</c:v>
                </c:pt>
                <c:pt idx="23">
                  <c:v>-928.17</c:v>
                </c:pt>
                <c:pt idx="24">
                  <c:v>-928.17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79744"/>
        <c:axId val="217681280"/>
      </c:lineChart>
      <c:lineChart>
        <c:grouping val="standard"/>
        <c:varyColors val="0"/>
        <c:ser>
          <c:idx val="5"/>
          <c:order val="4"/>
          <c:tx>
            <c:strRef>
              <c:f>离职合计!$H$33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离职合计!$H$34:$H$65</c:f>
              <c:numCache>
                <c:formatCode>0.00%</c:formatCode>
                <c:ptCount val="32"/>
                <c:pt idx="0">
                  <c:v>-0.29020000000000001</c:v>
                </c:pt>
                <c:pt idx="1">
                  <c:v>-0.29010000000000002</c:v>
                </c:pt>
                <c:pt idx="2">
                  <c:v>-0.29010000000000002</c:v>
                </c:pt>
                <c:pt idx="3">
                  <c:v>-0.29010000000000002</c:v>
                </c:pt>
                <c:pt idx="4">
                  <c:v>-0.29010000000000002</c:v>
                </c:pt>
                <c:pt idx="5">
                  <c:v>-0.29010000000000002</c:v>
                </c:pt>
                <c:pt idx="6">
                  <c:v>-0.29010000000000002</c:v>
                </c:pt>
                <c:pt idx="7">
                  <c:v>-0.29010000000000002</c:v>
                </c:pt>
                <c:pt idx="8">
                  <c:v>-0.29010000000000002</c:v>
                </c:pt>
                <c:pt idx="9">
                  <c:v>-0.29010000000000002</c:v>
                </c:pt>
                <c:pt idx="10">
                  <c:v>-0.29010000000000002</c:v>
                </c:pt>
                <c:pt idx="11">
                  <c:v>-0.29010000000000002</c:v>
                </c:pt>
                <c:pt idx="12">
                  <c:v>-0.29010000000000002</c:v>
                </c:pt>
                <c:pt idx="13">
                  <c:v>-0.29010000000000002</c:v>
                </c:pt>
                <c:pt idx="14">
                  <c:v>-0.29010000000000002</c:v>
                </c:pt>
                <c:pt idx="15">
                  <c:v>-0.29010000000000002</c:v>
                </c:pt>
                <c:pt idx="16">
                  <c:v>-0.29010000000000002</c:v>
                </c:pt>
                <c:pt idx="17">
                  <c:v>-0.29010000000000002</c:v>
                </c:pt>
                <c:pt idx="18">
                  <c:v>-0.29010000000000002</c:v>
                </c:pt>
                <c:pt idx="19">
                  <c:v>-0.29010000000000002</c:v>
                </c:pt>
                <c:pt idx="20">
                  <c:v>-0.29010000000000002</c:v>
                </c:pt>
                <c:pt idx="21">
                  <c:v>-0.29010000000000002</c:v>
                </c:pt>
                <c:pt idx="22">
                  <c:v>-0.29010000000000002</c:v>
                </c:pt>
                <c:pt idx="23">
                  <c:v>-0.29010000000000002</c:v>
                </c:pt>
                <c:pt idx="24">
                  <c:v>-0.29010000000000002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离职合计!$X$33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离职合计!$M$33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离职合计!$F$33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离职合计!$F$34:$F$65</c:f>
              <c:numCache>
                <c:formatCode>0.00%</c:formatCode>
                <c:ptCount val="32"/>
                <c:pt idx="0">
                  <c:v>0</c:v>
                </c:pt>
                <c:pt idx="1">
                  <c:v>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5472"/>
        <c:axId val="217703936"/>
      </c:lineChart>
      <c:catAx>
        <c:axId val="21767974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7681280"/>
        <c:crosses val="autoZero"/>
        <c:auto val="0"/>
        <c:lblAlgn val="ctr"/>
        <c:lblOffset val="100"/>
        <c:noMultiLvlLbl val="0"/>
      </c:catAx>
      <c:valAx>
        <c:axId val="217681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7679744"/>
        <c:crosses val="autoZero"/>
        <c:crossBetween val="between"/>
      </c:valAx>
      <c:valAx>
        <c:axId val="2177039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7705472"/>
        <c:crosses val="max"/>
        <c:crossBetween val="between"/>
      </c:valAx>
      <c:catAx>
        <c:axId val="21770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7039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吕帅杰收益合计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吕帅杰!$U$33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吕帅杰!$U$34:$U$65</c:f>
              <c:numCache>
                <c:formatCode>_ * #,##0.0_ ;_ * \-#,##0.0_ ;_ * "-"??_ ;_ @_ </c:formatCode>
                <c:ptCount val="32"/>
                <c:pt idx="0">
                  <c:v>0.76700000000000002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吕帅杰!$Q$33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5933952"/>
        <c:axId val="205948032"/>
      </c:barChart>
      <c:lineChart>
        <c:grouping val="standard"/>
        <c:varyColors val="0"/>
        <c:ser>
          <c:idx val="0"/>
          <c:order val="0"/>
          <c:tx>
            <c:strRef>
              <c:f>吕帅杰!$R$33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吕帅杰!$R$34:$R$65</c:f>
              <c:numCache>
                <c:formatCode>_ * #,##0.0_ ;_ * \-#,##0.0_ ;_ * "-"??_ ;_ @_ </c:formatCode>
                <c:ptCount val="32"/>
                <c:pt idx="0">
                  <c:v>-18.927</c:v>
                </c:pt>
                <c:pt idx="1">
                  <c:v>-18.919</c:v>
                </c:pt>
                <c:pt idx="2">
                  <c:v>-18.91</c:v>
                </c:pt>
                <c:pt idx="3">
                  <c:v>-18.91</c:v>
                </c:pt>
                <c:pt idx="4">
                  <c:v>-18.91</c:v>
                </c:pt>
                <c:pt idx="5">
                  <c:v>-18.91</c:v>
                </c:pt>
                <c:pt idx="6">
                  <c:v>-18.91</c:v>
                </c:pt>
                <c:pt idx="7">
                  <c:v>-18.91</c:v>
                </c:pt>
                <c:pt idx="8">
                  <c:v>-18.91</c:v>
                </c:pt>
                <c:pt idx="9">
                  <c:v>-18.91</c:v>
                </c:pt>
                <c:pt idx="10">
                  <c:v>-18.91</c:v>
                </c:pt>
                <c:pt idx="11">
                  <c:v>-18.91</c:v>
                </c:pt>
                <c:pt idx="12">
                  <c:v>-18.91</c:v>
                </c:pt>
                <c:pt idx="13">
                  <c:v>-18.91</c:v>
                </c:pt>
                <c:pt idx="14">
                  <c:v>-18.91</c:v>
                </c:pt>
                <c:pt idx="15">
                  <c:v>-18.91</c:v>
                </c:pt>
                <c:pt idx="16">
                  <c:v>-18.91</c:v>
                </c:pt>
                <c:pt idx="17">
                  <c:v>-18.91</c:v>
                </c:pt>
                <c:pt idx="18">
                  <c:v>-18.91</c:v>
                </c:pt>
                <c:pt idx="19">
                  <c:v>-18.91</c:v>
                </c:pt>
                <c:pt idx="20">
                  <c:v>-18.91</c:v>
                </c:pt>
                <c:pt idx="21">
                  <c:v>-18.91</c:v>
                </c:pt>
                <c:pt idx="22">
                  <c:v>-18.91</c:v>
                </c:pt>
                <c:pt idx="23">
                  <c:v>-18.91</c:v>
                </c:pt>
                <c:pt idx="24">
                  <c:v>-18.91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吕帅杰!$V$33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吕帅杰!$G$33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吕帅杰!$B$34:$B$65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吕帅杰!$G$34:$G$65</c:f>
              <c:numCache>
                <c:formatCode>_(* #,##0.00_);_(* \(#,##0.00\);_(* "-"??_);_(@_)</c:formatCode>
                <c:ptCount val="32"/>
                <c:pt idx="0">
                  <c:v>0.19</c:v>
                </c:pt>
                <c:pt idx="1">
                  <c:v>0.08</c:v>
                </c:pt>
                <c:pt idx="2">
                  <c:v>0.09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吕帅杰!$E$33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吕帅杰!$E$34:$E$65</c:f>
              <c:numCache>
                <c:formatCode>0.00</c:formatCode>
                <c:ptCount val="32"/>
                <c:pt idx="0">
                  <c:v>-689.27</c:v>
                </c:pt>
                <c:pt idx="1">
                  <c:v>-689.19</c:v>
                </c:pt>
                <c:pt idx="2">
                  <c:v>-689.1</c:v>
                </c:pt>
                <c:pt idx="3">
                  <c:v>-689.1</c:v>
                </c:pt>
                <c:pt idx="4">
                  <c:v>-689.1</c:v>
                </c:pt>
                <c:pt idx="5">
                  <c:v>-689.1</c:v>
                </c:pt>
                <c:pt idx="6">
                  <c:v>-689.1</c:v>
                </c:pt>
                <c:pt idx="7">
                  <c:v>-689.1</c:v>
                </c:pt>
                <c:pt idx="8">
                  <c:v>-689.1</c:v>
                </c:pt>
                <c:pt idx="9">
                  <c:v>-689.1</c:v>
                </c:pt>
                <c:pt idx="10">
                  <c:v>-689.1</c:v>
                </c:pt>
                <c:pt idx="11">
                  <c:v>-689.1</c:v>
                </c:pt>
                <c:pt idx="12">
                  <c:v>-689.1</c:v>
                </c:pt>
                <c:pt idx="13">
                  <c:v>-689.1</c:v>
                </c:pt>
                <c:pt idx="14">
                  <c:v>-689.1</c:v>
                </c:pt>
                <c:pt idx="15">
                  <c:v>-689.1</c:v>
                </c:pt>
                <c:pt idx="16">
                  <c:v>-689.1</c:v>
                </c:pt>
                <c:pt idx="17">
                  <c:v>-689.1</c:v>
                </c:pt>
                <c:pt idx="18">
                  <c:v>-689.1</c:v>
                </c:pt>
                <c:pt idx="19">
                  <c:v>-689.1</c:v>
                </c:pt>
                <c:pt idx="20">
                  <c:v>-689.1</c:v>
                </c:pt>
                <c:pt idx="21">
                  <c:v>-689.1</c:v>
                </c:pt>
                <c:pt idx="22">
                  <c:v>-689.1</c:v>
                </c:pt>
                <c:pt idx="23">
                  <c:v>-689.1</c:v>
                </c:pt>
                <c:pt idx="24">
                  <c:v>-689.1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3952"/>
        <c:axId val="205948032"/>
      </c:lineChart>
      <c:lineChart>
        <c:grouping val="standard"/>
        <c:varyColors val="0"/>
        <c:ser>
          <c:idx val="5"/>
          <c:order val="4"/>
          <c:tx>
            <c:strRef>
              <c:f>吕帅杰!$H$33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吕帅杰!$H$34:$H$65</c:f>
              <c:numCache>
                <c:formatCode>0.00%</c:formatCode>
                <c:ptCount val="32"/>
                <c:pt idx="0">
                  <c:v>-1.3785000000000001</c:v>
                </c:pt>
                <c:pt idx="1">
                  <c:v>-1.3784000000000001</c:v>
                </c:pt>
                <c:pt idx="2">
                  <c:v>-1.3782000000000001</c:v>
                </c:pt>
                <c:pt idx="3">
                  <c:v>-1.3782000000000001</c:v>
                </c:pt>
                <c:pt idx="4">
                  <c:v>-1.3782000000000001</c:v>
                </c:pt>
                <c:pt idx="5">
                  <c:v>-1.3782000000000001</c:v>
                </c:pt>
                <c:pt idx="6">
                  <c:v>-1.3782000000000001</c:v>
                </c:pt>
                <c:pt idx="7">
                  <c:v>-1.3782000000000001</c:v>
                </c:pt>
                <c:pt idx="8">
                  <c:v>-1.3782000000000001</c:v>
                </c:pt>
                <c:pt idx="9">
                  <c:v>-1.3782000000000001</c:v>
                </c:pt>
                <c:pt idx="10">
                  <c:v>-1.3782000000000001</c:v>
                </c:pt>
                <c:pt idx="11">
                  <c:v>-1.3782000000000001</c:v>
                </c:pt>
                <c:pt idx="12">
                  <c:v>-1.3782000000000001</c:v>
                </c:pt>
                <c:pt idx="13">
                  <c:v>-1.3782000000000001</c:v>
                </c:pt>
                <c:pt idx="14">
                  <c:v>-1.3782000000000001</c:v>
                </c:pt>
                <c:pt idx="15">
                  <c:v>-1.3782000000000001</c:v>
                </c:pt>
                <c:pt idx="16">
                  <c:v>-1.3782000000000001</c:v>
                </c:pt>
                <c:pt idx="17">
                  <c:v>-1.3782000000000001</c:v>
                </c:pt>
                <c:pt idx="18">
                  <c:v>-1.3782000000000001</c:v>
                </c:pt>
                <c:pt idx="19">
                  <c:v>-1.3782000000000001</c:v>
                </c:pt>
                <c:pt idx="20">
                  <c:v>-1.3782000000000001</c:v>
                </c:pt>
                <c:pt idx="21">
                  <c:v>-1.3782000000000001</c:v>
                </c:pt>
                <c:pt idx="22">
                  <c:v>-1.3782000000000001</c:v>
                </c:pt>
                <c:pt idx="23">
                  <c:v>-1.3782000000000001</c:v>
                </c:pt>
                <c:pt idx="24">
                  <c:v>-1.3782000000000001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吕帅杰!$X$33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吕帅杰!$M$33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吕帅杰!$F$33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吕帅杰!$F$34:$F$65</c:f>
              <c:numCache>
                <c:formatCode>0.00%</c:formatCode>
                <c:ptCount val="32"/>
                <c:pt idx="0">
                  <c:v>-1E-3</c:v>
                </c:pt>
                <c:pt idx="1">
                  <c:v>-4.0000000000000002E-4</c:v>
                </c:pt>
                <c:pt idx="2">
                  <c:v>-5.0000000000000001E-4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59936"/>
        <c:axId val="205949952"/>
      </c:lineChart>
      <c:catAx>
        <c:axId val="2059339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5948032"/>
        <c:crosses val="autoZero"/>
        <c:auto val="0"/>
        <c:lblAlgn val="ctr"/>
        <c:lblOffset val="100"/>
        <c:noMultiLvlLbl val="0"/>
      </c:catAx>
      <c:valAx>
        <c:axId val="205948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5933952"/>
        <c:crosses val="autoZero"/>
        <c:crossBetween val="between"/>
      </c:valAx>
      <c:valAx>
        <c:axId val="2059499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5959936"/>
        <c:crosses val="max"/>
        <c:crossBetween val="between"/>
      </c:valAx>
      <c:catAx>
        <c:axId val="205959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59499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郁杰收益合计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郁杰!$U$33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郁杰!$Q$33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9214592"/>
        <c:axId val="219216128"/>
      </c:barChart>
      <c:lineChart>
        <c:grouping val="standard"/>
        <c:varyColors val="0"/>
        <c:ser>
          <c:idx val="0"/>
          <c:order val="0"/>
          <c:tx>
            <c:strRef>
              <c:f>郁杰!$R$33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郁杰!$R$34:$R$65</c:f>
              <c:numCache>
                <c:formatCode>_ * #,##0.0_ ;_ * \-#,##0.0_ ;_ * "-"??_ ;_ @_ </c:formatCode>
                <c:ptCount val="32"/>
                <c:pt idx="0">
                  <c:v>51.219000000000008</c:v>
                </c:pt>
                <c:pt idx="1">
                  <c:v>51.219000000000008</c:v>
                </c:pt>
                <c:pt idx="2">
                  <c:v>51.219000000000008</c:v>
                </c:pt>
                <c:pt idx="3">
                  <c:v>51.219000000000008</c:v>
                </c:pt>
                <c:pt idx="4">
                  <c:v>51.219000000000008</c:v>
                </c:pt>
                <c:pt idx="5">
                  <c:v>51.219000000000008</c:v>
                </c:pt>
                <c:pt idx="6">
                  <c:v>51.219000000000008</c:v>
                </c:pt>
                <c:pt idx="7">
                  <c:v>51.219000000000008</c:v>
                </c:pt>
                <c:pt idx="8">
                  <c:v>51.219000000000008</c:v>
                </c:pt>
                <c:pt idx="9">
                  <c:v>51.219000000000008</c:v>
                </c:pt>
                <c:pt idx="10">
                  <c:v>51.219000000000008</c:v>
                </c:pt>
                <c:pt idx="11">
                  <c:v>51.219000000000008</c:v>
                </c:pt>
                <c:pt idx="12">
                  <c:v>51.219000000000008</c:v>
                </c:pt>
                <c:pt idx="13">
                  <c:v>51.219000000000008</c:v>
                </c:pt>
                <c:pt idx="14">
                  <c:v>51.219000000000008</c:v>
                </c:pt>
                <c:pt idx="15">
                  <c:v>51.219000000000008</c:v>
                </c:pt>
                <c:pt idx="16">
                  <c:v>51.219000000000008</c:v>
                </c:pt>
                <c:pt idx="17">
                  <c:v>51.219000000000008</c:v>
                </c:pt>
                <c:pt idx="18">
                  <c:v>51.219000000000008</c:v>
                </c:pt>
                <c:pt idx="19">
                  <c:v>51.219000000000008</c:v>
                </c:pt>
                <c:pt idx="20">
                  <c:v>51.219000000000008</c:v>
                </c:pt>
                <c:pt idx="21">
                  <c:v>51.219000000000008</c:v>
                </c:pt>
                <c:pt idx="22">
                  <c:v>51.219000000000008</c:v>
                </c:pt>
                <c:pt idx="23">
                  <c:v>51.219000000000008</c:v>
                </c:pt>
                <c:pt idx="24">
                  <c:v>51.219000000000008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郁杰!$V$33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郁杰!$G$33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郁杰!$B$34:$B$65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郁杰!$G$34:$G$65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郁杰!$E$33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郁杰!$E$34:$E$65</c:f>
              <c:numCache>
                <c:formatCode>0.00</c:formatCode>
                <c:ptCount val="32"/>
                <c:pt idx="0">
                  <c:v>12.19</c:v>
                </c:pt>
                <c:pt idx="1">
                  <c:v>12.19</c:v>
                </c:pt>
                <c:pt idx="2">
                  <c:v>12.19</c:v>
                </c:pt>
                <c:pt idx="3">
                  <c:v>12.19</c:v>
                </c:pt>
                <c:pt idx="4">
                  <c:v>12.19</c:v>
                </c:pt>
                <c:pt idx="5">
                  <c:v>12.19</c:v>
                </c:pt>
                <c:pt idx="6">
                  <c:v>12.19</c:v>
                </c:pt>
                <c:pt idx="7">
                  <c:v>12.19</c:v>
                </c:pt>
                <c:pt idx="8">
                  <c:v>12.19</c:v>
                </c:pt>
                <c:pt idx="9">
                  <c:v>12.19</c:v>
                </c:pt>
                <c:pt idx="10">
                  <c:v>12.19</c:v>
                </c:pt>
                <c:pt idx="11">
                  <c:v>12.19</c:v>
                </c:pt>
                <c:pt idx="12">
                  <c:v>12.19</c:v>
                </c:pt>
                <c:pt idx="13">
                  <c:v>12.19</c:v>
                </c:pt>
                <c:pt idx="14">
                  <c:v>12.19</c:v>
                </c:pt>
                <c:pt idx="15">
                  <c:v>12.19</c:v>
                </c:pt>
                <c:pt idx="16">
                  <c:v>12.19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12.19</c:v>
                </c:pt>
                <c:pt idx="21">
                  <c:v>12.19</c:v>
                </c:pt>
                <c:pt idx="22">
                  <c:v>12.19</c:v>
                </c:pt>
                <c:pt idx="23">
                  <c:v>12.19</c:v>
                </c:pt>
                <c:pt idx="24">
                  <c:v>12.19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14592"/>
        <c:axId val="219216128"/>
      </c:lineChart>
      <c:lineChart>
        <c:grouping val="standard"/>
        <c:varyColors val="0"/>
        <c:ser>
          <c:idx val="5"/>
          <c:order val="4"/>
          <c:tx>
            <c:strRef>
              <c:f>郁杰!$H$33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郁杰!$H$34:$H$65</c:f>
              <c:numCache>
                <c:formatCode>0.00%</c:formatCode>
                <c:ptCount val="32"/>
                <c:pt idx="0">
                  <c:v>2.4400000000000002E-2</c:v>
                </c:pt>
                <c:pt idx="1">
                  <c:v>2.4400000000000002E-2</c:v>
                </c:pt>
                <c:pt idx="2">
                  <c:v>2.4400000000000002E-2</c:v>
                </c:pt>
                <c:pt idx="3">
                  <c:v>2.4400000000000002E-2</c:v>
                </c:pt>
                <c:pt idx="4">
                  <c:v>2.4400000000000002E-2</c:v>
                </c:pt>
                <c:pt idx="5">
                  <c:v>2.4400000000000002E-2</c:v>
                </c:pt>
                <c:pt idx="6">
                  <c:v>2.4400000000000002E-2</c:v>
                </c:pt>
                <c:pt idx="7">
                  <c:v>2.4400000000000002E-2</c:v>
                </c:pt>
                <c:pt idx="8">
                  <c:v>2.4400000000000002E-2</c:v>
                </c:pt>
                <c:pt idx="9">
                  <c:v>2.4400000000000002E-2</c:v>
                </c:pt>
                <c:pt idx="10">
                  <c:v>2.4400000000000002E-2</c:v>
                </c:pt>
                <c:pt idx="11">
                  <c:v>2.4400000000000002E-2</c:v>
                </c:pt>
                <c:pt idx="12">
                  <c:v>2.4400000000000002E-2</c:v>
                </c:pt>
                <c:pt idx="13">
                  <c:v>2.4400000000000002E-2</c:v>
                </c:pt>
                <c:pt idx="14">
                  <c:v>2.4400000000000002E-2</c:v>
                </c:pt>
                <c:pt idx="15">
                  <c:v>2.4400000000000002E-2</c:v>
                </c:pt>
                <c:pt idx="16">
                  <c:v>2.4400000000000002E-2</c:v>
                </c:pt>
                <c:pt idx="17">
                  <c:v>2.4400000000000002E-2</c:v>
                </c:pt>
                <c:pt idx="18">
                  <c:v>2.4400000000000002E-2</c:v>
                </c:pt>
                <c:pt idx="19">
                  <c:v>2.4400000000000002E-2</c:v>
                </c:pt>
                <c:pt idx="20">
                  <c:v>2.4400000000000002E-2</c:v>
                </c:pt>
                <c:pt idx="21">
                  <c:v>2.4400000000000002E-2</c:v>
                </c:pt>
                <c:pt idx="22">
                  <c:v>2.4400000000000002E-2</c:v>
                </c:pt>
                <c:pt idx="23">
                  <c:v>2.4400000000000002E-2</c:v>
                </c:pt>
                <c:pt idx="24">
                  <c:v>2.4400000000000002E-2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郁杰!$X$33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郁杰!$M$33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郁杰!$F$33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郁杰!$F$34:$F$65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6368"/>
        <c:axId val="221544832"/>
      </c:lineChart>
      <c:catAx>
        <c:axId val="21921459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9216128"/>
        <c:crosses val="autoZero"/>
        <c:auto val="0"/>
        <c:lblAlgn val="ctr"/>
        <c:lblOffset val="100"/>
        <c:noMultiLvlLbl val="0"/>
      </c:catAx>
      <c:valAx>
        <c:axId val="219216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9214592"/>
        <c:crosses val="autoZero"/>
        <c:crossBetween val="between"/>
      </c:valAx>
      <c:valAx>
        <c:axId val="2215448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1546368"/>
        <c:crosses val="max"/>
        <c:crossBetween val="between"/>
      </c:valAx>
      <c:catAx>
        <c:axId val="22154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15448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易淼收益合计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易淼!$U$33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易淼!$Q$33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1714304"/>
        <c:axId val="221715840"/>
      </c:barChart>
      <c:lineChart>
        <c:grouping val="standard"/>
        <c:varyColors val="0"/>
        <c:ser>
          <c:idx val="0"/>
          <c:order val="0"/>
          <c:tx>
            <c:strRef>
              <c:f>易淼!$R$33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易淼!$R$34:$R$65</c:f>
              <c:numCache>
                <c:formatCode>_ * #,##0.0_ ;_ * \-#,##0.0_ ;_ * "-"??_ ;_ @_ </c:formatCode>
                <c:ptCount val="32"/>
                <c:pt idx="0">
                  <c:v>29.964999999999996</c:v>
                </c:pt>
                <c:pt idx="1">
                  <c:v>29.964999999999996</c:v>
                </c:pt>
                <c:pt idx="2">
                  <c:v>29.964999999999996</c:v>
                </c:pt>
                <c:pt idx="3">
                  <c:v>29.964999999999996</c:v>
                </c:pt>
                <c:pt idx="4">
                  <c:v>29.964999999999996</c:v>
                </c:pt>
                <c:pt idx="5">
                  <c:v>29.964999999999996</c:v>
                </c:pt>
                <c:pt idx="6">
                  <c:v>29.964999999999996</c:v>
                </c:pt>
                <c:pt idx="7">
                  <c:v>29.964999999999996</c:v>
                </c:pt>
                <c:pt idx="8">
                  <c:v>29.964999999999996</c:v>
                </c:pt>
                <c:pt idx="9">
                  <c:v>29.964999999999996</c:v>
                </c:pt>
                <c:pt idx="10">
                  <c:v>29.964999999999996</c:v>
                </c:pt>
                <c:pt idx="11">
                  <c:v>29.964999999999996</c:v>
                </c:pt>
                <c:pt idx="12">
                  <c:v>29.964999999999996</c:v>
                </c:pt>
                <c:pt idx="13">
                  <c:v>29.964999999999996</c:v>
                </c:pt>
                <c:pt idx="14">
                  <c:v>29.964999999999996</c:v>
                </c:pt>
                <c:pt idx="15">
                  <c:v>29.964999999999996</c:v>
                </c:pt>
                <c:pt idx="16">
                  <c:v>29.964999999999996</c:v>
                </c:pt>
                <c:pt idx="17">
                  <c:v>29.964999999999996</c:v>
                </c:pt>
                <c:pt idx="18">
                  <c:v>29.964999999999996</c:v>
                </c:pt>
                <c:pt idx="19">
                  <c:v>29.964999999999996</c:v>
                </c:pt>
                <c:pt idx="20">
                  <c:v>29.964999999999996</c:v>
                </c:pt>
                <c:pt idx="21">
                  <c:v>29.964999999999996</c:v>
                </c:pt>
                <c:pt idx="22">
                  <c:v>29.964999999999996</c:v>
                </c:pt>
                <c:pt idx="23">
                  <c:v>29.964999999999996</c:v>
                </c:pt>
                <c:pt idx="24">
                  <c:v>29.964999999999996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易淼!$V$33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易淼!$G$33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易淼!$B$34:$B$65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易淼!$G$34:$G$65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易淼!$E$33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易淼!$E$34:$E$65</c:f>
              <c:numCache>
                <c:formatCode>0.00</c:formatCode>
                <c:ptCount val="32"/>
                <c:pt idx="0">
                  <c:v>-0.35</c:v>
                </c:pt>
                <c:pt idx="1">
                  <c:v>-0.35</c:v>
                </c:pt>
                <c:pt idx="2">
                  <c:v>-0.35</c:v>
                </c:pt>
                <c:pt idx="3">
                  <c:v>-0.35</c:v>
                </c:pt>
                <c:pt idx="4">
                  <c:v>-0.35</c:v>
                </c:pt>
                <c:pt idx="5">
                  <c:v>-0.35</c:v>
                </c:pt>
                <c:pt idx="6">
                  <c:v>-0.35</c:v>
                </c:pt>
                <c:pt idx="7">
                  <c:v>-0.35</c:v>
                </c:pt>
                <c:pt idx="8">
                  <c:v>-0.35</c:v>
                </c:pt>
                <c:pt idx="9">
                  <c:v>-0.35</c:v>
                </c:pt>
                <c:pt idx="10">
                  <c:v>-0.35</c:v>
                </c:pt>
                <c:pt idx="11">
                  <c:v>-0.35</c:v>
                </c:pt>
                <c:pt idx="12">
                  <c:v>-0.35</c:v>
                </c:pt>
                <c:pt idx="13">
                  <c:v>-0.35</c:v>
                </c:pt>
                <c:pt idx="14">
                  <c:v>-0.35</c:v>
                </c:pt>
                <c:pt idx="15">
                  <c:v>-0.35</c:v>
                </c:pt>
                <c:pt idx="16">
                  <c:v>-0.35</c:v>
                </c:pt>
                <c:pt idx="17">
                  <c:v>-0.35</c:v>
                </c:pt>
                <c:pt idx="18">
                  <c:v>-0.35</c:v>
                </c:pt>
                <c:pt idx="19">
                  <c:v>-0.35</c:v>
                </c:pt>
                <c:pt idx="20">
                  <c:v>-0.35</c:v>
                </c:pt>
                <c:pt idx="21">
                  <c:v>-0.35</c:v>
                </c:pt>
                <c:pt idx="22">
                  <c:v>-0.35</c:v>
                </c:pt>
                <c:pt idx="23">
                  <c:v>-0.35</c:v>
                </c:pt>
                <c:pt idx="24">
                  <c:v>-0.35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14304"/>
        <c:axId val="221715840"/>
      </c:lineChart>
      <c:lineChart>
        <c:grouping val="standard"/>
        <c:varyColors val="0"/>
        <c:ser>
          <c:idx val="5"/>
          <c:order val="4"/>
          <c:tx>
            <c:strRef>
              <c:f>易淼!$H$33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易淼!$H$34:$H$65</c:f>
              <c:numCache>
                <c:formatCode>0.00%</c:formatCode>
                <c:ptCount val="32"/>
                <c:pt idx="0">
                  <c:v>-1.1999999999999999E-3</c:v>
                </c:pt>
                <c:pt idx="1">
                  <c:v>-1.1999999999999999E-3</c:v>
                </c:pt>
                <c:pt idx="2">
                  <c:v>-1.1999999999999999E-3</c:v>
                </c:pt>
                <c:pt idx="3">
                  <c:v>-1.1999999999999999E-3</c:v>
                </c:pt>
                <c:pt idx="4">
                  <c:v>-1.1999999999999999E-3</c:v>
                </c:pt>
                <c:pt idx="5">
                  <c:v>-1.1999999999999999E-3</c:v>
                </c:pt>
                <c:pt idx="6">
                  <c:v>-1.1999999999999999E-3</c:v>
                </c:pt>
                <c:pt idx="7">
                  <c:v>-1.1999999999999999E-3</c:v>
                </c:pt>
                <c:pt idx="8">
                  <c:v>-1.1999999999999999E-3</c:v>
                </c:pt>
                <c:pt idx="9">
                  <c:v>-1.1999999999999999E-3</c:v>
                </c:pt>
                <c:pt idx="10">
                  <c:v>-1.1999999999999999E-3</c:v>
                </c:pt>
                <c:pt idx="11">
                  <c:v>-1.1999999999999999E-3</c:v>
                </c:pt>
                <c:pt idx="12">
                  <c:v>-1.1999999999999999E-3</c:v>
                </c:pt>
                <c:pt idx="13">
                  <c:v>-1.1999999999999999E-3</c:v>
                </c:pt>
                <c:pt idx="14">
                  <c:v>-1.1999999999999999E-3</c:v>
                </c:pt>
                <c:pt idx="15">
                  <c:v>-1.1999999999999999E-3</c:v>
                </c:pt>
                <c:pt idx="16">
                  <c:v>-1.1999999999999999E-3</c:v>
                </c:pt>
                <c:pt idx="17">
                  <c:v>-1.1999999999999999E-3</c:v>
                </c:pt>
                <c:pt idx="18">
                  <c:v>-1.1999999999999999E-3</c:v>
                </c:pt>
                <c:pt idx="19">
                  <c:v>-1.1999999999999999E-3</c:v>
                </c:pt>
                <c:pt idx="20">
                  <c:v>-1.1999999999999999E-3</c:v>
                </c:pt>
                <c:pt idx="21">
                  <c:v>-1.1999999999999999E-3</c:v>
                </c:pt>
                <c:pt idx="22">
                  <c:v>-1.1999999999999999E-3</c:v>
                </c:pt>
                <c:pt idx="23">
                  <c:v>-1.1999999999999999E-3</c:v>
                </c:pt>
                <c:pt idx="24">
                  <c:v>-1.1999999999999999E-3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易淼!$X$33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易淼!$M$33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易淼!$F$33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易淼!$F$34:$F$65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31840"/>
        <c:axId val="221730304"/>
      </c:lineChart>
      <c:catAx>
        <c:axId val="22171430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1715840"/>
        <c:crosses val="autoZero"/>
        <c:auto val="0"/>
        <c:lblAlgn val="ctr"/>
        <c:lblOffset val="100"/>
        <c:noMultiLvlLbl val="0"/>
      </c:catAx>
      <c:valAx>
        <c:axId val="221715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1714304"/>
        <c:crosses val="autoZero"/>
        <c:crossBetween val="between"/>
      </c:valAx>
      <c:valAx>
        <c:axId val="2217303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1731840"/>
        <c:crosses val="max"/>
        <c:crossBetween val="between"/>
      </c:valAx>
      <c:catAx>
        <c:axId val="22173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217303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李为收益合计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李为!$Q$33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1887488"/>
        <c:axId val="221913856"/>
      </c:barChart>
      <c:lineChart>
        <c:grouping val="standard"/>
        <c:varyColors val="0"/>
        <c:ser>
          <c:idx val="0"/>
          <c:order val="0"/>
          <c:tx>
            <c:strRef>
              <c:f>李为!$R$33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李为!$R$34:$R$65</c:f>
              <c:numCache>
                <c:formatCode>_ * #,##0.0_ ;_ * \-#,##0.0_ ;_ * "-"??_ ;_ @_ </c:formatCode>
                <c:ptCount val="32"/>
                <c:pt idx="0">
                  <c:v>33.372</c:v>
                </c:pt>
                <c:pt idx="1">
                  <c:v>33.372</c:v>
                </c:pt>
                <c:pt idx="2">
                  <c:v>33.372</c:v>
                </c:pt>
                <c:pt idx="3">
                  <c:v>33.372</c:v>
                </c:pt>
                <c:pt idx="4">
                  <c:v>33.372</c:v>
                </c:pt>
                <c:pt idx="5">
                  <c:v>33.372</c:v>
                </c:pt>
                <c:pt idx="6">
                  <c:v>33.372</c:v>
                </c:pt>
                <c:pt idx="7">
                  <c:v>33.372</c:v>
                </c:pt>
                <c:pt idx="8">
                  <c:v>33.372</c:v>
                </c:pt>
                <c:pt idx="9">
                  <c:v>33.372</c:v>
                </c:pt>
                <c:pt idx="10">
                  <c:v>33.372</c:v>
                </c:pt>
                <c:pt idx="11">
                  <c:v>33.372</c:v>
                </c:pt>
                <c:pt idx="12">
                  <c:v>33.372</c:v>
                </c:pt>
                <c:pt idx="13">
                  <c:v>33.372</c:v>
                </c:pt>
                <c:pt idx="14">
                  <c:v>33.372</c:v>
                </c:pt>
                <c:pt idx="15">
                  <c:v>33.372</c:v>
                </c:pt>
                <c:pt idx="16">
                  <c:v>33.372</c:v>
                </c:pt>
                <c:pt idx="17">
                  <c:v>33.372</c:v>
                </c:pt>
                <c:pt idx="18">
                  <c:v>33.372</c:v>
                </c:pt>
                <c:pt idx="19">
                  <c:v>33.372</c:v>
                </c:pt>
                <c:pt idx="20">
                  <c:v>33.372</c:v>
                </c:pt>
                <c:pt idx="21">
                  <c:v>33.372</c:v>
                </c:pt>
                <c:pt idx="22">
                  <c:v>33.372</c:v>
                </c:pt>
                <c:pt idx="23">
                  <c:v>33.372</c:v>
                </c:pt>
                <c:pt idx="24">
                  <c:v>33.372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李为!$B$34:$B$65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李为!$G$34:$G$65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李为!$E$34:$E$65</c:f>
              <c:numCache>
                <c:formatCode>0.00</c:formatCode>
                <c:ptCount val="32"/>
                <c:pt idx="0">
                  <c:v>-166.28</c:v>
                </c:pt>
                <c:pt idx="1">
                  <c:v>-166.28</c:v>
                </c:pt>
                <c:pt idx="2">
                  <c:v>-166.28</c:v>
                </c:pt>
                <c:pt idx="3">
                  <c:v>-166.28</c:v>
                </c:pt>
                <c:pt idx="4">
                  <c:v>-166.28</c:v>
                </c:pt>
                <c:pt idx="5">
                  <c:v>-166.28</c:v>
                </c:pt>
                <c:pt idx="6">
                  <c:v>-166.28</c:v>
                </c:pt>
                <c:pt idx="7">
                  <c:v>-166.28</c:v>
                </c:pt>
                <c:pt idx="8">
                  <c:v>-166.28</c:v>
                </c:pt>
                <c:pt idx="9">
                  <c:v>-166.28</c:v>
                </c:pt>
                <c:pt idx="10">
                  <c:v>-166.28</c:v>
                </c:pt>
                <c:pt idx="11">
                  <c:v>-166.28</c:v>
                </c:pt>
                <c:pt idx="12">
                  <c:v>-166.28</c:v>
                </c:pt>
                <c:pt idx="13">
                  <c:v>-166.28</c:v>
                </c:pt>
                <c:pt idx="14">
                  <c:v>-166.28</c:v>
                </c:pt>
                <c:pt idx="15">
                  <c:v>-166.28</c:v>
                </c:pt>
                <c:pt idx="16">
                  <c:v>-166.28</c:v>
                </c:pt>
                <c:pt idx="17">
                  <c:v>-166.28</c:v>
                </c:pt>
                <c:pt idx="18">
                  <c:v>-166.28</c:v>
                </c:pt>
                <c:pt idx="19">
                  <c:v>-166.28</c:v>
                </c:pt>
                <c:pt idx="20">
                  <c:v>-166.28</c:v>
                </c:pt>
                <c:pt idx="21">
                  <c:v>-166.28</c:v>
                </c:pt>
                <c:pt idx="22">
                  <c:v>-166.28</c:v>
                </c:pt>
                <c:pt idx="23">
                  <c:v>-166.28</c:v>
                </c:pt>
                <c:pt idx="24">
                  <c:v>-166.28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87488"/>
        <c:axId val="221913856"/>
      </c:lineChart>
      <c:lineChart>
        <c:grouping val="standard"/>
        <c:varyColors val="0"/>
        <c:ser>
          <c:idx val="5"/>
          <c:order val="4"/>
          <c:tx>
            <c:strRef>
              <c:f>李为!$H$33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李为!$H$34:$H$65</c:f>
              <c:numCache>
                <c:formatCode>0.00%</c:formatCode>
                <c:ptCount val="32"/>
                <c:pt idx="0">
                  <c:v>-0.33260000000000001</c:v>
                </c:pt>
                <c:pt idx="1">
                  <c:v>-0.33260000000000001</c:v>
                </c:pt>
                <c:pt idx="2">
                  <c:v>-0.33260000000000001</c:v>
                </c:pt>
                <c:pt idx="3">
                  <c:v>-0.33260000000000001</c:v>
                </c:pt>
                <c:pt idx="4">
                  <c:v>-0.33260000000000001</c:v>
                </c:pt>
                <c:pt idx="5">
                  <c:v>-0.33260000000000001</c:v>
                </c:pt>
                <c:pt idx="6">
                  <c:v>-0.33260000000000001</c:v>
                </c:pt>
                <c:pt idx="7">
                  <c:v>-0.33260000000000001</c:v>
                </c:pt>
                <c:pt idx="8">
                  <c:v>-0.33260000000000001</c:v>
                </c:pt>
                <c:pt idx="9">
                  <c:v>-0.33260000000000001</c:v>
                </c:pt>
                <c:pt idx="10">
                  <c:v>-0.33260000000000001</c:v>
                </c:pt>
                <c:pt idx="11">
                  <c:v>-0.33260000000000001</c:v>
                </c:pt>
                <c:pt idx="12">
                  <c:v>-0.33260000000000001</c:v>
                </c:pt>
                <c:pt idx="13">
                  <c:v>-0.33260000000000001</c:v>
                </c:pt>
                <c:pt idx="14">
                  <c:v>-0.33260000000000001</c:v>
                </c:pt>
                <c:pt idx="15">
                  <c:v>-0.33260000000000001</c:v>
                </c:pt>
                <c:pt idx="16">
                  <c:v>-0.33260000000000001</c:v>
                </c:pt>
                <c:pt idx="17">
                  <c:v>-0.33260000000000001</c:v>
                </c:pt>
                <c:pt idx="18">
                  <c:v>-0.33260000000000001</c:v>
                </c:pt>
                <c:pt idx="19">
                  <c:v>-0.33260000000000001</c:v>
                </c:pt>
                <c:pt idx="20">
                  <c:v>-0.33260000000000001</c:v>
                </c:pt>
                <c:pt idx="21">
                  <c:v>-0.33260000000000001</c:v>
                </c:pt>
                <c:pt idx="22">
                  <c:v>-0.33260000000000001</c:v>
                </c:pt>
                <c:pt idx="23">
                  <c:v>-0.33260000000000001</c:v>
                </c:pt>
                <c:pt idx="24">
                  <c:v>-0.33260000000000001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李为!$F$34:$F$65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25760"/>
        <c:axId val="221915776"/>
      </c:lineChart>
      <c:catAx>
        <c:axId val="22188748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1913856"/>
        <c:crosses val="autoZero"/>
        <c:auto val="0"/>
        <c:lblAlgn val="ctr"/>
        <c:lblOffset val="100"/>
        <c:noMultiLvlLbl val="0"/>
      </c:catAx>
      <c:valAx>
        <c:axId val="221913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1887488"/>
        <c:crosses val="autoZero"/>
        <c:crossBetween val="between"/>
      </c:valAx>
      <c:valAx>
        <c:axId val="2219157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1925760"/>
        <c:crosses val="max"/>
        <c:crossBetween val="between"/>
      </c:valAx>
      <c:catAx>
        <c:axId val="22192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219157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李梦遥收益合计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李梦遥!$U$33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李梦遥!$Q$33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4780672"/>
        <c:axId val="224782208"/>
      </c:barChart>
      <c:lineChart>
        <c:grouping val="standard"/>
        <c:varyColors val="0"/>
        <c:ser>
          <c:idx val="0"/>
          <c:order val="0"/>
          <c:tx>
            <c:strRef>
              <c:f>李梦遥!$R$33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李梦遥!$R$34:$R$65</c:f>
              <c:numCache>
                <c:formatCode>_ * #,##0.0_ ;_ * \-#,##0.0_ ;_ * "-"??_ ;_ @_ </c:formatCode>
                <c:ptCount val="32"/>
                <c:pt idx="0">
                  <c:v>44.287999999999997</c:v>
                </c:pt>
                <c:pt idx="1">
                  <c:v>44.287999999999997</c:v>
                </c:pt>
                <c:pt idx="2">
                  <c:v>44.287999999999997</c:v>
                </c:pt>
                <c:pt idx="3">
                  <c:v>44.287999999999997</c:v>
                </c:pt>
                <c:pt idx="4">
                  <c:v>44.287999999999997</c:v>
                </c:pt>
                <c:pt idx="5">
                  <c:v>44.287999999999997</c:v>
                </c:pt>
                <c:pt idx="6">
                  <c:v>44.287999999999997</c:v>
                </c:pt>
                <c:pt idx="7">
                  <c:v>44.287999999999997</c:v>
                </c:pt>
                <c:pt idx="8">
                  <c:v>44.287999999999997</c:v>
                </c:pt>
                <c:pt idx="9">
                  <c:v>44.287999999999997</c:v>
                </c:pt>
                <c:pt idx="10">
                  <c:v>44.287999999999997</c:v>
                </c:pt>
                <c:pt idx="11">
                  <c:v>44.287999999999997</c:v>
                </c:pt>
                <c:pt idx="12">
                  <c:v>44.287999999999997</c:v>
                </c:pt>
                <c:pt idx="13">
                  <c:v>44.287999999999997</c:v>
                </c:pt>
                <c:pt idx="14">
                  <c:v>44.287999999999997</c:v>
                </c:pt>
                <c:pt idx="15">
                  <c:v>44.287999999999997</c:v>
                </c:pt>
                <c:pt idx="16">
                  <c:v>44.287999999999997</c:v>
                </c:pt>
                <c:pt idx="17">
                  <c:v>44.287999999999997</c:v>
                </c:pt>
                <c:pt idx="18">
                  <c:v>44.287999999999997</c:v>
                </c:pt>
                <c:pt idx="19">
                  <c:v>44.287999999999997</c:v>
                </c:pt>
                <c:pt idx="20">
                  <c:v>44.287999999999997</c:v>
                </c:pt>
                <c:pt idx="21">
                  <c:v>44.287999999999997</c:v>
                </c:pt>
                <c:pt idx="22">
                  <c:v>44.287999999999997</c:v>
                </c:pt>
                <c:pt idx="23">
                  <c:v>44.287999999999997</c:v>
                </c:pt>
                <c:pt idx="24">
                  <c:v>44.287999999999997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李梦遥!$V$33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李梦遥!$V$34:$V$65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李梦遥!$G$33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李梦遥!$B$34:$B$65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李梦遥!$G$34:$G$65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李梦遥!$E$33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李梦遥!$E$34:$E$65</c:f>
              <c:numCache>
                <c:formatCode>0.00</c:formatCode>
                <c:ptCount val="32"/>
                <c:pt idx="0">
                  <c:v>-57.12</c:v>
                </c:pt>
                <c:pt idx="1">
                  <c:v>-57.12</c:v>
                </c:pt>
                <c:pt idx="2">
                  <c:v>-57.12</c:v>
                </c:pt>
                <c:pt idx="3">
                  <c:v>-57.12</c:v>
                </c:pt>
                <c:pt idx="4">
                  <c:v>-57.12</c:v>
                </c:pt>
                <c:pt idx="5">
                  <c:v>-57.12</c:v>
                </c:pt>
                <c:pt idx="6">
                  <c:v>-57.12</c:v>
                </c:pt>
                <c:pt idx="7">
                  <c:v>-57.12</c:v>
                </c:pt>
                <c:pt idx="8">
                  <c:v>-57.12</c:v>
                </c:pt>
                <c:pt idx="9">
                  <c:v>-57.12</c:v>
                </c:pt>
                <c:pt idx="10">
                  <c:v>-57.12</c:v>
                </c:pt>
                <c:pt idx="11">
                  <c:v>-57.12</c:v>
                </c:pt>
                <c:pt idx="12">
                  <c:v>-57.12</c:v>
                </c:pt>
                <c:pt idx="13">
                  <c:v>-57.12</c:v>
                </c:pt>
                <c:pt idx="14">
                  <c:v>-57.12</c:v>
                </c:pt>
                <c:pt idx="15">
                  <c:v>-57.12</c:v>
                </c:pt>
                <c:pt idx="16">
                  <c:v>-57.12</c:v>
                </c:pt>
                <c:pt idx="17">
                  <c:v>-57.12</c:v>
                </c:pt>
                <c:pt idx="18">
                  <c:v>-57.12</c:v>
                </c:pt>
                <c:pt idx="19">
                  <c:v>-57.12</c:v>
                </c:pt>
                <c:pt idx="20">
                  <c:v>-57.12</c:v>
                </c:pt>
                <c:pt idx="21">
                  <c:v>-57.12</c:v>
                </c:pt>
                <c:pt idx="22">
                  <c:v>-57.12</c:v>
                </c:pt>
                <c:pt idx="23">
                  <c:v>-57.12</c:v>
                </c:pt>
                <c:pt idx="24">
                  <c:v>-57.12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80672"/>
        <c:axId val="224782208"/>
      </c:lineChart>
      <c:lineChart>
        <c:grouping val="standard"/>
        <c:varyColors val="0"/>
        <c:ser>
          <c:idx val="5"/>
          <c:order val="4"/>
          <c:tx>
            <c:strRef>
              <c:f>李梦遥!$H$33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李梦遥!$H$34:$H$65</c:f>
              <c:numCache>
                <c:formatCode>0.00%</c:formatCode>
                <c:ptCount val="32"/>
                <c:pt idx="0">
                  <c:v>-0.1142</c:v>
                </c:pt>
                <c:pt idx="1">
                  <c:v>-0.1142</c:v>
                </c:pt>
                <c:pt idx="2">
                  <c:v>-0.1142</c:v>
                </c:pt>
                <c:pt idx="3">
                  <c:v>-0.1142</c:v>
                </c:pt>
                <c:pt idx="4">
                  <c:v>-0.1142</c:v>
                </c:pt>
                <c:pt idx="5">
                  <c:v>-0.1142</c:v>
                </c:pt>
                <c:pt idx="6">
                  <c:v>-0.1142</c:v>
                </c:pt>
                <c:pt idx="7">
                  <c:v>-0.1142</c:v>
                </c:pt>
                <c:pt idx="8">
                  <c:v>-0.1142</c:v>
                </c:pt>
                <c:pt idx="9">
                  <c:v>-0.1142</c:v>
                </c:pt>
                <c:pt idx="10">
                  <c:v>-0.1142</c:v>
                </c:pt>
                <c:pt idx="11">
                  <c:v>-0.1142</c:v>
                </c:pt>
                <c:pt idx="12">
                  <c:v>-0.1142</c:v>
                </c:pt>
                <c:pt idx="13">
                  <c:v>-0.1142</c:v>
                </c:pt>
                <c:pt idx="14">
                  <c:v>-0.1142</c:v>
                </c:pt>
                <c:pt idx="15">
                  <c:v>-0.1142</c:v>
                </c:pt>
                <c:pt idx="16">
                  <c:v>-0.1142</c:v>
                </c:pt>
                <c:pt idx="17">
                  <c:v>-0.1142</c:v>
                </c:pt>
                <c:pt idx="18">
                  <c:v>-0.1142</c:v>
                </c:pt>
                <c:pt idx="19">
                  <c:v>-0.1142</c:v>
                </c:pt>
                <c:pt idx="20">
                  <c:v>-0.1142</c:v>
                </c:pt>
                <c:pt idx="21">
                  <c:v>-0.1142</c:v>
                </c:pt>
                <c:pt idx="22">
                  <c:v>-0.1142</c:v>
                </c:pt>
                <c:pt idx="23">
                  <c:v>-0.1142</c:v>
                </c:pt>
                <c:pt idx="24">
                  <c:v>-0.1142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李梦遥!$X$33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李梦遥!$M$33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李梦遥!$F$33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李梦遥!$F$34:$F$65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11232"/>
        <c:axId val="222109696"/>
      </c:lineChart>
      <c:catAx>
        <c:axId val="2247806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4782208"/>
        <c:crosses val="autoZero"/>
        <c:auto val="0"/>
        <c:lblAlgn val="ctr"/>
        <c:lblOffset val="100"/>
        <c:noMultiLvlLbl val="0"/>
      </c:catAx>
      <c:valAx>
        <c:axId val="224782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4780672"/>
        <c:crosses val="autoZero"/>
        <c:crossBetween val="between"/>
      </c:valAx>
      <c:valAx>
        <c:axId val="2221096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2111232"/>
        <c:crosses val="max"/>
        <c:crossBetween val="between"/>
      </c:valAx>
      <c:catAx>
        <c:axId val="22211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221096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王宇生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王宇生!$U$33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358005547682055"/>
                  <c:y val="0.2720948133944132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王宇生!$Q$33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4994432"/>
        <c:axId val="224995968"/>
      </c:barChart>
      <c:lineChart>
        <c:grouping val="standard"/>
        <c:varyColors val="0"/>
        <c:ser>
          <c:idx val="0"/>
          <c:order val="0"/>
          <c:tx>
            <c:strRef>
              <c:f>王宇生!$R$33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王宇生!$R$34:$R$65</c:f>
              <c:numCache>
                <c:formatCode>_ * #,##0.0_ ;_ * \-#,##0.0_ ;_ * "-"??_ ;_ @_ </c:formatCode>
                <c:ptCount val="32"/>
                <c:pt idx="0">
                  <c:v>97.71</c:v>
                </c:pt>
                <c:pt idx="1">
                  <c:v>97.72</c:v>
                </c:pt>
                <c:pt idx="2">
                  <c:v>97.72</c:v>
                </c:pt>
                <c:pt idx="3">
                  <c:v>97.77</c:v>
                </c:pt>
                <c:pt idx="4">
                  <c:v>97.72</c:v>
                </c:pt>
                <c:pt idx="5">
                  <c:v>97.77</c:v>
                </c:pt>
                <c:pt idx="6">
                  <c:v>97.8</c:v>
                </c:pt>
                <c:pt idx="7">
                  <c:v>97.84</c:v>
                </c:pt>
                <c:pt idx="8">
                  <c:v>97.84</c:v>
                </c:pt>
                <c:pt idx="9">
                  <c:v>97.84</c:v>
                </c:pt>
                <c:pt idx="10">
                  <c:v>97.84</c:v>
                </c:pt>
                <c:pt idx="11">
                  <c:v>97.85</c:v>
                </c:pt>
                <c:pt idx="12">
                  <c:v>97.85</c:v>
                </c:pt>
                <c:pt idx="13">
                  <c:v>97.85</c:v>
                </c:pt>
                <c:pt idx="14">
                  <c:v>97.88</c:v>
                </c:pt>
                <c:pt idx="15">
                  <c:v>97.93</c:v>
                </c:pt>
                <c:pt idx="16">
                  <c:v>97.92</c:v>
                </c:pt>
                <c:pt idx="17">
                  <c:v>97.95</c:v>
                </c:pt>
                <c:pt idx="18">
                  <c:v>98.01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98.21</c:v>
                </c:pt>
                <c:pt idx="24">
                  <c:v>98.34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王宇生!$V$33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王宇生!$G$33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0.57952304319975134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王宇生!$B$34:$B$65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王宇生!$G$34:$G$65</c:f>
              <c:numCache>
                <c:formatCode>_(* #,##0.00_);_(* \(#,##0.00\);_(* "-"??_);_(@_)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-0.05</c:v>
                </c:pt>
                <c:pt idx="5">
                  <c:v>0.05</c:v>
                </c:pt>
                <c:pt idx="6">
                  <c:v>0.03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0.05</c:v>
                </c:pt>
                <c:pt idx="16">
                  <c:v>-0.01</c:v>
                </c:pt>
                <c:pt idx="17">
                  <c:v>0.03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0.21</c:v>
                </c:pt>
                <c:pt idx="24">
                  <c:v>0.12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王宇生!$E$33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938310938362319E-3"/>
                  <c:y val="-9.001794913226647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王宇生!$E$34:$E$65</c:f>
              <c:numCache>
                <c:formatCode>0.00</c:formatCode>
                <c:ptCount val="32"/>
                <c:pt idx="0">
                  <c:v>-2.29</c:v>
                </c:pt>
                <c:pt idx="1">
                  <c:v>-2.2799999999999998</c:v>
                </c:pt>
                <c:pt idx="2">
                  <c:v>-2.2799999999999998</c:v>
                </c:pt>
                <c:pt idx="3">
                  <c:v>-2.23</c:v>
                </c:pt>
                <c:pt idx="4">
                  <c:v>-2.2799999999999998</c:v>
                </c:pt>
                <c:pt idx="5">
                  <c:v>-2.23</c:v>
                </c:pt>
                <c:pt idx="6">
                  <c:v>-2.2000000000000002</c:v>
                </c:pt>
                <c:pt idx="7">
                  <c:v>-2.16</c:v>
                </c:pt>
                <c:pt idx="8">
                  <c:v>-2.16</c:v>
                </c:pt>
                <c:pt idx="9">
                  <c:v>-2.16</c:v>
                </c:pt>
                <c:pt idx="10">
                  <c:v>-2.16</c:v>
                </c:pt>
                <c:pt idx="11">
                  <c:v>-2.15</c:v>
                </c:pt>
                <c:pt idx="12">
                  <c:v>-2.15</c:v>
                </c:pt>
                <c:pt idx="13">
                  <c:v>-2.15</c:v>
                </c:pt>
                <c:pt idx="14">
                  <c:v>-2.12</c:v>
                </c:pt>
                <c:pt idx="15">
                  <c:v>-2.0699999999999998</c:v>
                </c:pt>
                <c:pt idx="16">
                  <c:v>-2.08</c:v>
                </c:pt>
                <c:pt idx="17">
                  <c:v>-2.0499999999999998</c:v>
                </c:pt>
                <c:pt idx="18">
                  <c:v>-1.99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-1.79</c:v>
                </c:pt>
                <c:pt idx="24">
                  <c:v>-1.66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94432"/>
        <c:axId val="224995968"/>
      </c:lineChart>
      <c:lineChart>
        <c:grouping val="standard"/>
        <c:varyColors val="0"/>
        <c:ser>
          <c:idx val="5"/>
          <c:order val="4"/>
          <c:tx>
            <c:strRef>
              <c:f>王宇生!$H$33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929296912764883E-3"/>
                  <c:y val="-8.723405481650277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王宇生!$H$34:$H$65</c:f>
              <c:numCache>
                <c:formatCode>0.00%</c:formatCode>
                <c:ptCount val="32"/>
                <c:pt idx="0">
                  <c:v>-2.29E-2</c:v>
                </c:pt>
                <c:pt idx="1">
                  <c:v>-2.2800000000000001E-2</c:v>
                </c:pt>
                <c:pt idx="2">
                  <c:v>-2.2800000000000001E-2</c:v>
                </c:pt>
                <c:pt idx="3">
                  <c:v>-2.23E-2</c:v>
                </c:pt>
                <c:pt idx="4">
                  <c:v>-2.2800000000000001E-2</c:v>
                </c:pt>
                <c:pt idx="5">
                  <c:v>-2.23E-2</c:v>
                </c:pt>
                <c:pt idx="6">
                  <c:v>-2.1999999999999999E-2</c:v>
                </c:pt>
                <c:pt idx="7">
                  <c:v>-2.1600000000000001E-2</c:v>
                </c:pt>
                <c:pt idx="8">
                  <c:v>-2.1600000000000001E-2</c:v>
                </c:pt>
                <c:pt idx="9">
                  <c:v>-2.1600000000000001E-2</c:v>
                </c:pt>
                <c:pt idx="10">
                  <c:v>-2.1600000000000001E-2</c:v>
                </c:pt>
                <c:pt idx="11">
                  <c:v>-2.1499999999999998E-2</c:v>
                </c:pt>
                <c:pt idx="12">
                  <c:v>-2.1499999999999998E-2</c:v>
                </c:pt>
                <c:pt idx="13">
                  <c:v>-2.1499999999999998E-2</c:v>
                </c:pt>
                <c:pt idx="14">
                  <c:v>-2.12E-2</c:v>
                </c:pt>
                <c:pt idx="15">
                  <c:v>-2.07E-2</c:v>
                </c:pt>
                <c:pt idx="16">
                  <c:v>-2.0799999999999999E-2</c:v>
                </c:pt>
                <c:pt idx="17">
                  <c:v>-2.0500000000000001E-2</c:v>
                </c:pt>
                <c:pt idx="18">
                  <c:v>-1.9900000000000001E-2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-1.7899999999999999E-2</c:v>
                </c:pt>
                <c:pt idx="24">
                  <c:v>-1.66E-2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王宇生!$X$33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王宇生!$M$33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王宇生!$F$33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574565709880432E-3"/>
                  <c:y val="-8.685881440326935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王宇生!$F$34:$F$65</c:f>
              <c:numCache>
                <c:formatCode>0.00%</c:formatCode>
                <c:ptCount val="32"/>
                <c:pt idx="0">
                  <c:v>5.9999999999999995E-4</c:v>
                </c:pt>
                <c:pt idx="1">
                  <c:v>0</c:v>
                </c:pt>
                <c:pt idx="2">
                  <c:v>0</c:v>
                </c:pt>
                <c:pt idx="3">
                  <c:v>5.0000000000000001E-4</c:v>
                </c:pt>
                <c:pt idx="4">
                  <c:v>-5.0000000000000001E-4</c:v>
                </c:pt>
                <c:pt idx="5">
                  <c:v>5.0000000000000001E-4</c:v>
                </c:pt>
                <c:pt idx="6">
                  <c:v>2.9999999999999997E-4</c:v>
                </c:pt>
                <c:pt idx="7">
                  <c:v>4.0000000000000002E-4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1E-4</c:v>
                </c:pt>
                <c:pt idx="12">
                  <c:v>0</c:v>
                </c:pt>
                <c:pt idx="13">
                  <c:v>0</c:v>
                </c:pt>
                <c:pt idx="14">
                  <c:v>2.9999999999999997E-4</c:v>
                </c:pt>
                <c:pt idx="15">
                  <c:v>5.0000000000000001E-4</c:v>
                </c:pt>
                <c:pt idx="16">
                  <c:v>-1E-4</c:v>
                </c:pt>
                <c:pt idx="17">
                  <c:v>2.9999999999999997E-4</c:v>
                </c:pt>
                <c:pt idx="18">
                  <c:v>5.0000000000000001E-4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2.0999999999999999E-3</c:v>
                </c:pt>
                <c:pt idx="24">
                  <c:v>1.1999999999999999E-3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11968"/>
        <c:axId val="225010432"/>
      </c:lineChart>
      <c:catAx>
        <c:axId val="2249944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4995968"/>
        <c:crosses val="autoZero"/>
        <c:auto val="0"/>
        <c:lblAlgn val="ctr"/>
        <c:lblOffset val="100"/>
        <c:noMultiLvlLbl val="0"/>
      </c:catAx>
      <c:valAx>
        <c:axId val="224995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4994432"/>
        <c:crosses val="autoZero"/>
        <c:crossBetween val="between"/>
      </c:valAx>
      <c:valAx>
        <c:axId val="2250104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5011968"/>
        <c:crosses val="max"/>
        <c:crossBetween val="between"/>
      </c:valAx>
      <c:catAx>
        <c:axId val="22501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50104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蔡文堂收益合计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蔡文堂!$U$33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蔡文堂!$Q$33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2763776"/>
        <c:axId val="212765312"/>
      </c:barChart>
      <c:lineChart>
        <c:grouping val="standard"/>
        <c:varyColors val="0"/>
        <c:ser>
          <c:idx val="0"/>
          <c:order val="0"/>
          <c:tx>
            <c:strRef>
              <c:f>蔡文堂!$R$33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蔡文堂!$R$34:$R$65</c:f>
              <c:numCache>
                <c:formatCode>_ * #,##0.0_ ;_ * \-#,##0.0_ ;_ * "-"??_ ;_ @_ </c:formatCode>
                <c:ptCount val="32"/>
                <c:pt idx="0">
                  <c:v>29.693999999999999</c:v>
                </c:pt>
                <c:pt idx="1">
                  <c:v>29.693999999999999</c:v>
                </c:pt>
                <c:pt idx="2">
                  <c:v>29.693999999999999</c:v>
                </c:pt>
                <c:pt idx="3">
                  <c:v>29.693999999999999</c:v>
                </c:pt>
                <c:pt idx="4">
                  <c:v>29.693999999999999</c:v>
                </c:pt>
                <c:pt idx="5">
                  <c:v>29.693999999999999</c:v>
                </c:pt>
                <c:pt idx="6">
                  <c:v>29.693999999999999</c:v>
                </c:pt>
                <c:pt idx="7">
                  <c:v>29.693999999999999</c:v>
                </c:pt>
                <c:pt idx="8">
                  <c:v>29.693999999999999</c:v>
                </c:pt>
                <c:pt idx="9">
                  <c:v>29.693999999999999</c:v>
                </c:pt>
                <c:pt idx="10">
                  <c:v>29.693999999999999</c:v>
                </c:pt>
                <c:pt idx="11">
                  <c:v>29.693999999999999</c:v>
                </c:pt>
                <c:pt idx="12">
                  <c:v>29.693999999999999</c:v>
                </c:pt>
                <c:pt idx="13">
                  <c:v>29.693999999999999</c:v>
                </c:pt>
                <c:pt idx="14">
                  <c:v>29.693999999999999</c:v>
                </c:pt>
                <c:pt idx="15">
                  <c:v>29.693999999999999</c:v>
                </c:pt>
                <c:pt idx="16">
                  <c:v>29.693999999999999</c:v>
                </c:pt>
                <c:pt idx="17">
                  <c:v>29.693999999999999</c:v>
                </c:pt>
                <c:pt idx="18">
                  <c:v>29.693999999999999</c:v>
                </c:pt>
                <c:pt idx="19">
                  <c:v>29.693999999999999</c:v>
                </c:pt>
                <c:pt idx="20">
                  <c:v>29.693999999999999</c:v>
                </c:pt>
                <c:pt idx="21">
                  <c:v>29.693999999999999</c:v>
                </c:pt>
                <c:pt idx="22">
                  <c:v>29.693999999999999</c:v>
                </c:pt>
                <c:pt idx="23">
                  <c:v>29.693999999999999</c:v>
                </c:pt>
                <c:pt idx="24">
                  <c:v>29.693999999999999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蔡文堂!$V$33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蔡文堂!$G$33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蔡文堂!$B$34:$B$65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蔡文堂!$G$34:$G$65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蔡文堂!$E$33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蔡文堂!$E$34:$E$65</c:f>
              <c:numCache>
                <c:formatCode>0.00</c:formatCode>
                <c:ptCount val="32"/>
                <c:pt idx="0">
                  <c:v>-3.06</c:v>
                </c:pt>
                <c:pt idx="1">
                  <c:v>-3.06</c:v>
                </c:pt>
                <c:pt idx="2">
                  <c:v>-3.06</c:v>
                </c:pt>
                <c:pt idx="3">
                  <c:v>-3.06</c:v>
                </c:pt>
                <c:pt idx="4">
                  <c:v>-3.06</c:v>
                </c:pt>
                <c:pt idx="5">
                  <c:v>-3.06</c:v>
                </c:pt>
                <c:pt idx="6">
                  <c:v>-3.06</c:v>
                </c:pt>
                <c:pt idx="7">
                  <c:v>-3.06</c:v>
                </c:pt>
                <c:pt idx="8">
                  <c:v>-3.06</c:v>
                </c:pt>
                <c:pt idx="9">
                  <c:v>-3.06</c:v>
                </c:pt>
                <c:pt idx="10">
                  <c:v>-3.06</c:v>
                </c:pt>
                <c:pt idx="11">
                  <c:v>-3.06</c:v>
                </c:pt>
                <c:pt idx="12">
                  <c:v>-3.06</c:v>
                </c:pt>
                <c:pt idx="13">
                  <c:v>-3.06</c:v>
                </c:pt>
                <c:pt idx="14">
                  <c:v>-3.06</c:v>
                </c:pt>
                <c:pt idx="15">
                  <c:v>-3.06</c:v>
                </c:pt>
                <c:pt idx="16">
                  <c:v>-3.06</c:v>
                </c:pt>
                <c:pt idx="17">
                  <c:v>-3.06</c:v>
                </c:pt>
                <c:pt idx="18">
                  <c:v>-3.06</c:v>
                </c:pt>
                <c:pt idx="19">
                  <c:v>-3.06</c:v>
                </c:pt>
                <c:pt idx="20">
                  <c:v>-3.06</c:v>
                </c:pt>
                <c:pt idx="21">
                  <c:v>-3.06</c:v>
                </c:pt>
                <c:pt idx="22">
                  <c:v>-3.06</c:v>
                </c:pt>
                <c:pt idx="23">
                  <c:v>-3.06</c:v>
                </c:pt>
                <c:pt idx="24">
                  <c:v>-3.06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3776"/>
        <c:axId val="212765312"/>
      </c:lineChart>
      <c:lineChart>
        <c:grouping val="standard"/>
        <c:varyColors val="0"/>
        <c:ser>
          <c:idx val="5"/>
          <c:order val="4"/>
          <c:tx>
            <c:strRef>
              <c:f>蔡文堂!$H$33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蔡文堂!$H$34:$H$65</c:f>
              <c:numCache>
                <c:formatCode>0.00%</c:formatCode>
                <c:ptCount val="32"/>
                <c:pt idx="0">
                  <c:v>-1.0200000000000001E-2</c:v>
                </c:pt>
                <c:pt idx="1">
                  <c:v>-1.0200000000000001E-2</c:v>
                </c:pt>
                <c:pt idx="2">
                  <c:v>-1.0200000000000001E-2</c:v>
                </c:pt>
                <c:pt idx="3">
                  <c:v>-1.0200000000000001E-2</c:v>
                </c:pt>
                <c:pt idx="4">
                  <c:v>-1.0200000000000001E-2</c:v>
                </c:pt>
                <c:pt idx="5">
                  <c:v>-1.0200000000000001E-2</c:v>
                </c:pt>
                <c:pt idx="6">
                  <c:v>-1.0200000000000001E-2</c:v>
                </c:pt>
                <c:pt idx="7">
                  <c:v>-1.0200000000000001E-2</c:v>
                </c:pt>
                <c:pt idx="8">
                  <c:v>-1.0200000000000001E-2</c:v>
                </c:pt>
                <c:pt idx="9">
                  <c:v>-1.0200000000000001E-2</c:v>
                </c:pt>
                <c:pt idx="10">
                  <c:v>-1.0200000000000001E-2</c:v>
                </c:pt>
                <c:pt idx="11">
                  <c:v>-1.0200000000000001E-2</c:v>
                </c:pt>
                <c:pt idx="12">
                  <c:v>-1.0200000000000001E-2</c:v>
                </c:pt>
                <c:pt idx="13">
                  <c:v>-1.0200000000000001E-2</c:v>
                </c:pt>
                <c:pt idx="14">
                  <c:v>-1.0200000000000001E-2</c:v>
                </c:pt>
                <c:pt idx="15">
                  <c:v>-1.0200000000000001E-2</c:v>
                </c:pt>
                <c:pt idx="16">
                  <c:v>-1.0200000000000001E-2</c:v>
                </c:pt>
                <c:pt idx="17">
                  <c:v>-1.0200000000000001E-2</c:v>
                </c:pt>
                <c:pt idx="18">
                  <c:v>-1.0200000000000001E-2</c:v>
                </c:pt>
                <c:pt idx="19">
                  <c:v>-1.0200000000000001E-2</c:v>
                </c:pt>
                <c:pt idx="20">
                  <c:v>-1.0200000000000001E-2</c:v>
                </c:pt>
                <c:pt idx="21">
                  <c:v>-1.0200000000000001E-2</c:v>
                </c:pt>
                <c:pt idx="22">
                  <c:v>-1.0200000000000001E-2</c:v>
                </c:pt>
                <c:pt idx="23">
                  <c:v>-1.0200000000000001E-2</c:v>
                </c:pt>
                <c:pt idx="24">
                  <c:v>-1.0200000000000001E-2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蔡文堂!$X$33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蔡文堂!$M$33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蔡文堂!$F$33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蔡文堂!$F$34:$F$65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5408"/>
        <c:axId val="212783872"/>
      </c:lineChart>
      <c:catAx>
        <c:axId val="21276377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2765312"/>
        <c:crosses val="autoZero"/>
        <c:auto val="0"/>
        <c:lblAlgn val="ctr"/>
        <c:lblOffset val="100"/>
        <c:noMultiLvlLbl val="0"/>
      </c:catAx>
      <c:valAx>
        <c:axId val="212765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2763776"/>
        <c:crosses val="autoZero"/>
        <c:crossBetween val="between"/>
      </c:valAx>
      <c:valAx>
        <c:axId val="2127838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2785408"/>
        <c:crosses val="max"/>
        <c:crossBetween val="between"/>
      </c:valAx>
      <c:catAx>
        <c:axId val="21278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838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柴钰海收益合计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柴钰海!$U$33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060396911665503"/>
                  <c:y val="0.6050929398438087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柴钰海!$Q$33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5216768"/>
        <c:axId val="225239040"/>
      </c:barChart>
      <c:lineChart>
        <c:grouping val="standard"/>
        <c:varyColors val="0"/>
        <c:ser>
          <c:idx val="0"/>
          <c:order val="0"/>
          <c:tx>
            <c:strRef>
              <c:f>柴钰海!$R$33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柴钰海!$R$34:$R$65</c:f>
              <c:numCache>
                <c:formatCode>_ * #,##0.0_ ;_ * \-#,##0.0_ ;_ * "-"??_ ;_ @_ </c:formatCode>
                <c:ptCount val="32"/>
                <c:pt idx="0">
                  <c:v>29.594999999999999</c:v>
                </c:pt>
                <c:pt idx="1">
                  <c:v>29.594999999999999</c:v>
                </c:pt>
                <c:pt idx="2">
                  <c:v>29.594999999999999</c:v>
                </c:pt>
                <c:pt idx="3">
                  <c:v>29.594999999999999</c:v>
                </c:pt>
                <c:pt idx="4">
                  <c:v>29.594999999999999</c:v>
                </c:pt>
                <c:pt idx="5">
                  <c:v>29.594999999999999</c:v>
                </c:pt>
                <c:pt idx="6">
                  <c:v>29.594999999999999</c:v>
                </c:pt>
                <c:pt idx="7">
                  <c:v>29.594999999999999</c:v>
                </c:pt>
                <c:pt idx="8">
                  <c:v>29.594999999999999</c:v>
                </c:pt>
                <c:pt idx="9">
                  <c:v>29.594999999999999</c:v>
                </c:pt>
                <c:pt idx="10">
                  <c:v>29.594999999999999</c:v>
                </c:pt>
                <c:pt idx="11">
                  <c:v>29.594999999999999</c:v>
                </c:pt>
                <c:pt idx="12">
                  <c:v>29.594999999999999</c:v>
                </c:pt>
                <c:pt idx="13">
                  <c:v>29.594999999999999</c:v>
                </c:pt>
                <c:pt idx="14">
                  <c:v>29.594999999999999</c:v>
                </c:pt>
                <c:pt idx="15">
                  <c:v>29.594999999999999</c:v>
                </c:pt>
                <c:pt idx="16">
                  <c:v>29.594999999999999</c:v>
                </c:pt>
                <c:pt idx="17">
                  <c:v>29.594999999999999</c:v>
                </c:pt>
                <c:pt idx="18">
                  <c:v>29.594999999999999</c:v>
                </c:pt>
                <c:pt idx="19">
                  <c:v>29.594999999999999</c:v>
                </c:pt>
                <c:pt idx="20">
                  <c:v>29.594999999999999</c:v>
                </c:pt>
                <c:pt idx="21">
                  <c:v>29.594999999999999</c:v>
                </c:pt>
                <c:pt idx="22">
                  <c:v>29.594999999999999</c:v>
                </c:pt>
                <c:pt idx="23">
                  <c:v>29.594999999999999</c:v>
                </c:pt>
                <c:pt idx="24">
                  <c:v>29.594999999999999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柴钰海!$V$33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柴钰海!$V$34:$V$65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柴钰海!$G$33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柴钰海!$B$34:$B$65</c:f>
              <c:numCache>
                <c:formatCode>yy/m/d;@</c:formatCode>
                <c:ptCount val="32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42492</c:v>
                </c:pt>
                <c:pt idx="5">
                  <c:v>42493</c:v>
                </c:pt>
                <c:pt idx="6">
                  <c:v>42494</c:v>
                </c:pt>
                <c:pt idx="7">
                  <c:v>42495</c:v>
                </c:pt>
                <c:pt idx="8">
                  <c:v>42496</c:v>
                </c:pt>
                <c:pt idx="9">
                  <c:v>42499</c:v>
                </c:pt>
                <c:pt idx="10">
                  <c:v>42500</c:v>
                </c:pt>
                <c:pt idx="11">
                  <c:v>42501</c:v>
                </c:pt>
                <c:pt idx="12">
                  <c:v>42502</c:v>
                </c:pt>
                <c:pt idx="13">
                  <c:v>42503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42520</c:v>
                </c:pt>
              </c:numCache>
            </c:numRef>
          </c:cat>
          <c:val>
            <c:numRef>
              <c:f>柴钰海!$G$34:$G$65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柴钰海!$E$33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柴钰海!$E$34:$E$65</c:f>
              <c:numCache>
                <c:formatCode>0.00</c:formatCode>
                <c:ptCount val="32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-4.05</c:v>
                </c:pt>
                <c:pt idx="11">
                  <c:v>-4.05</c:v>
                </c:pt>
                <c:pt idx="12">
                  <c:v>-4.05</c:v>
                </c:pt>
                <c:pt idx="13">
                  <c:v>-4.05</c:v>
                </c:pt>
                <c:pt idx="14">
                  <c:v>-4.05</c:v>
                </c:pt>
                <c:pt idx="15">
                  <c:v>-4.05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  <c:pt idx="20">
                  <c:v>-4.05</c:v>
                </c:pt>
                <c:pt idx="21">
                  <c:v>-4.05</c:v>
                </c:pt>
                <c:pt idx="22">
                  <c:v>-4.05</c:v>
                </c:pt>
                <c:pt idx="23">
                  <c:v>-4.05</c:v>
                </c:pt>
                <c:pt idx="24">
                  <c:v>-4.05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16768"/>
        <c:axId val="225239040"/>
      </c:lineChart>
      <c:lineChart>
        <c:grouping val="standard"/>
        <c:varyColors val="0"/>
        <c:ser>
          <c:idx val="5"/>
          <c:order val="4"/>
          <c:tx>
            <c:strRef>
              <c:f>柴钰海!$H$33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柴钰海!$H$34:$H$65</c:f>
              <c:numCache>
                <c:formatCode>0.00%</c:formatCode>
                <c:ptCount val="32"/>
                <c:pt idx="0">
                  <c:v>-1.35E-2</c:v>
                </c:pt>
                <c:pt idx="1">
                  <c:v>-1.35E-2</c:v>
                </c:pt>
                <c:pt idx="2">
                  <c:v>-1.35E-2</c:v>
                </c:pt>
                <c:pt idx="3">
                  <c:v>-1.35E-2</c:v>
                </c:pt>
                <c:pt idx="4">
                  <c:v>-1.35E-2</c:v>
                </c:pt>
                <c:pt idx="5">
                  <c:v>-1.35E-2</c:v>
                </c:pt>
                <c:pt idx="6">
                  <c:v>-1.35E-2</c:v>
                </c:pt>
                <c:pt idx="7">
                  <c:v>-1.35E-2</c:v>
                </c:pt>
                <c:pt idx="8">
                  <c:v>-1.35E-2</c:v>
                </c:pt>
                <c:pt idx="9">
                  <c:v>-1.35E-2</c:v>
                </c:pt>
                <c:pt idx="10">
                  <c:v>-1.35E-2</c:v>
                </c:pt>
                <c:pt idx="11">
                  <c:v>-1.35E-2</c:v>
                </c:pt>
                <c:pt idx="12">
                  <c:v>-1.35E-2</c:v>
                </c:pt>
                <c:pt idx="13">
                  <c:v>-1.35E-2</c:v>
                </c:pt>
                <c:pt idx="14">
                  <c:v>-1.35E-2</c:v>
                </c:pt>
                <c:pt idx="15">
                  <c:v>-1.35E-2</c:v>
                </c:pt>
                <c:pt idx="16">
                  <c:v>-1.35E-2</c:v>
                </c:pt>
                <c:pt idx="17">
                  <c:v>-1.35E-2</c:v>
                </c:pt>
                <c:pt idx="18">
                  <c:v>-1.35E-2</c:v>
                </c:pt>
                <c:pt idx="19">
                  <c:v>-1.35E-2</c:v>
                </c:pt>
                <c:pt idx="20">
                  <c:v>-1.35E-2</c:v>
                </c:pt>
                <c:pt idx="21">
                  <c:v>-1.35E-2</c:v>
                </c:pt>
                <c:pt idx="22">
                  <c:v>-1.35E-2</c:v>
                </c:pt>
                <c:pt idx="23">
                  <c:v>-1.35E-2</c:v>
                </c:pt>
                <c:pt idx="24">
                  <c:v>-1.35E-2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柴钰海!$X$33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柴钰海!$M$33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柴钰海!$F$33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柴钰海!$F$34:$F$65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42496"/>
        <c:axId val="225240960"/>
      </c:lineChart>
      <c:catAx>
        <c:axId val="22521676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5239040"/>
        <c:crosses val="autoZero"/>
        <c:auto val="0"/>
        <c:lblAlgn val="ctr"/>
        <c:lblOffset val="100"/>
        <c:noMultiLvlLbl val="0"/>
      </c:catAx>
      <c:valAx>
        <c:axId val="225239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5216768"/>
        <c:crosses val="autoZero"/>
        <c:crossBetween val="between"/>
      </c:valAx>
      <c:valAx>
        <c:axId val="2252409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5242496"/>
        <c:crosses val="max"/>
        <c:crossBetween val="between"/>
      </c:valAx>
      <c:catAx>
        <c:axId val="22524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2252409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肖伟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肖伟!$U$33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64056619104701"/>
                  <c:y val="0.17150812492962705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肖伟!$Q$33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5945472"/>
        <c:axId val="225947008"/>
      </c:barChart>
      <c:lineChart>
        <c:grouping val="standard"/>
        <c:varyColors val="0"/>
        <c:ser>
          <c:idx val="0"/>
          <c:order val="0"/>
          <c:tx>
            <c:strRef>
              <c:f>肖伟!$R$33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66058491082E-3"/>
                  <c:y val="-8.2157656136080687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肖伟!$R$34:$R$65</c:f>
              <c:numCache>
                <c:formatCode>_ * #,##0.0_ ;_ * \-#,##0.0_ ;_ * "-"??_ ;_ @_ </c:formatCode>
                <c:ptCount val="32"/>
                <c:pt idx="0">
                  <c:v>104.56</c:v>
                </c:pt>
                <c:pt idx="1">
                  <c:v>104.47</c:v>
                </c:pt>
                <c:pt idx="2">
                  <c:v>104.47</c:v>
                </c:pt>
                <c:pt idx="3">
                  <c:v>104.38</c:v>
                </c:pt>
                <c:pt idx="4">
                  <c:v>104.46</c:v>
                </c:pt>
                <c:pt idx="5">
                  <c:v>104.47</c:v>
                </c:pt>
                <c:pt idx="6">
                  <c:v>104.52</c:v>
                </c:pt>
                <c:pt idx="7">
                  <c:v>104.64</c:v>
                </c:pt>
                <c:pt idx="8">
                  <c:v>104.67</c:v>
                </c:pt>
                <c:pt idx="9">
                  <c:v>104.7</c:v>
                </c:pt>
                <c:pt idx="10">
                  <c:v>104.68</c:v>
                </c:pt>
                <c:pt idx="11">
                  <c:v>104.71</c:v>
                </c:pt>
                <c:pt idx="12">
                  <c:v>104.75</c:v>
                </c:pt>
                <c:pt idx="13">
                  <c:v>104.77</c:v>
                </c:pt>
                <c:pt idx="14">
                  <c:v>104.81</c:v>
                </c:pt>
                <c:pt idx="15">
                  <c:v>104.83</c:v>
                </c:pt>
                <c:pt idx="16">
                  <c:v>104.86</c:v>
                </c:pt>
                <c:pt idx="17">
                  <c:v>104.97</c:v>
                </c:pt>
                <c:pt idx="18">
                  <c:v>104.99</c:v>
                </c:pt>
                <c:pt idx="19">
                  <c:v>104.93</c:v>
                </c:pt>
                <c:pt idx="20">
                  <c:v>104.93</c:v>
                </c:pt>
                <c:pt idx="21">
                  <c:v>104.93</c:v>
                </c:pt>
                <c:pt idx="22">
                  <c:v>104.93</c:v>
                </c:pt>
                <c:pt idx="23">
                  <c:v>104.93</c:v>
                </c:pt>
                <c:pt idx="24">
                  <c:v>104.93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肖伟!$V$33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肖伟!$G$33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136622115108959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肖伟!$B$34:$B$65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肖伟!$G$34:$G$65</c:f>
              <c:numCache>
                <c:formatCode>_(* #,##0.00_);_(* \(#,##0.00\);_(* "-"??_);_(@_)</c:formatCode>
                <c:ptCount val="32"/>
                <c:pt idx="0">
                  <c:v>0.01</c:v>
                </c:pt>
                <c:pt idx="1">
                  <c:v>-0.09</c:v>
                </c:pt>
                <c:pt idx="2">
                  <c:v>0</c:v>
                </c:pt>
                <c:pt idx="3">
                  <c:v>-0.09</c:v>
                </c:pt>
                <c:pt idx="4">
                  <c:v>0.08</c:v>
                </c:pt>
                <c:pt idx="5">
                  <c:v>0.01</c:v>
                </c:pt>
                <c:pt idx="6">
                  <c:v>0.05</c:v>
                </c:pt>
                <c:pt idx="7">
                  <c:v>0.12</c:v>
                </c:pt>
                <c:pt idx="8">
                  <c:v>0.03</c:v>
                </c:pt>
                <c:pt idx="9">
                  <c:v>0.03</c:v>
                </c:pt>
                <c:pt idx="10">
                  <c:v>-0.02</c:v>
                </c:pt>
                <c:pt idx="11">
                  <c:v>0.02</c:v>
                </c:pt>
                <c:pt idx="12">
                  <c:v>0.05</c:v>
                </c:pt>
                <c:pt idx="13">
                  <c:v>0.02</c:v>
                </c:pt>
                <c:pt idx="14">
                  <c:v>0.04</c:v>
                </c:pt>
                <c:pt idx="15">
                  <c:v>0.02</c:v>
                </c:pt>
                <c:pt idx="16">
                  <c:v>0.03</c:v>
                </c:pt>
                <c:pt idx="17">
                  <c:v>0.11</c:v>
                </c:pt>
                <c:pt idx="18">
                  <c:v>0.02</c:v>
                </c:pt>
                <c:pt idx="19">
                  <c:v>-0.06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肖伟!$E$33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4373343404790473E-3"/>
                  <c:y val="-0.38448816816356385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肖伟!$E$34:$E$65</c:f>
              <c:numCache>
                <c:formatCode>0.00</c:formatCode>
                <c:ptCount val="32"/>
                <c:pt idx="0">
                  <c:v>4.5599999999999996</c:v>
                </c:pt>
                <c:pt idx="1">
                  <c:v>4.47</c:v>
                </c:pt>
                <c:pt idx="2">
                  <c:v>4.47</c:v>
                </c:pt>
                <c:pt idx="3">
                  <c:v>4.38</c:v>
                </c:pt>
                <c:pt idx="4">
                  <c:v>4.46</c:v>
                </c:pt>
                <c:pt idx="5">
                  <c:v>4.47</c:v>
                </c:pt>
                <c:pt idx="6">
                  <c:v>4.5199999999999996</c:v>
                </c:pt>
                <c:pt idx="7">
                  <c:v>4.6399999999999997</c:v>
                </c:pt>
                <c:pt idx="8">
                  <c:v>4.67</c:v>
                </c:pt>
                <c:pt idx="9">
                  <c:v>4.7</c:v>
                </c:pt>
                <c:pt idx="10">
                  <c:v>4.68</c:v>
                </c:pt>
                <c:pt idx="11">
                  <c:v>4.71</c:v>
                </c:pt>
                <c:pt idx="12">
                  <c:v>4.75</c:v>
                </c:pt>
                <c:pt idx="13">
                  <c:v>4.7699999999999996</c:v>
                </c:pt>
                <c:pt idx="14">
                  <c:v>4.8099999999999996</c:v>
                </c:pt>
                <c:pt idx="15">
                  <c:v>4.83</c:v>
                </c:pt>
                <c:pt idx="16">
                  <c:v>4.8600000000000003</c:v>
                </c:pt>
                <c:pt idx="17">
                  <c:v>4.97</c:v>
                </c:pt>
                <c:pt idx="18">
                  <c:v>4.99</c:v>
                </c:pt>
                <c:pt idx="19">
                  <c:v>4.93</c:v>
                </c:pt>
                <c:pt idx="20">
                  <c:v>4.93</c:v>
                </c:pt>
                <c:pt idx="21">
                  <c:v>4.93</c:v>
                </c:pt>
                <c:pt idx="22">
                  <c:v>4.93</c:v>
                </c:pt>
                <c:pt idx="23">
                  <c:v>4.93</c:v>
                </c:pt>
                <c:pt idx="24">
                  <c:v>4.93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45472"/>
        <c:axId val="225947008"/>
      </c:lineChart>
      <c:lineChart>
        <c:grouping val="standard"/>
        <c:varyColors val="0"/>
        <c:ser>
          <c:idx val="5"/>
          <c:order val="4"/>
          <c:tx>
            <c:strRef>
              <c:f>肖伟!$H$33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5.213506492676822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肖伟!$H$34:$H$65</c:f>
              <c:numCache>
                <c:formatCode>0.00%</c:formatCode>
                <c:ptCount val="32"/>
                <c:pt idx="0">
                  <c:v>4.5600000000000002E-2</c:v>
                </c:pt>
                <c:pt idx="1">
                  <c:v>4.4699999999999997E-2</c:v>
                </c:pt>
                <c:pt idx="2">
                  <c:v>4.4699999999999997E-2</c:v>
                </c:pt>
                <c:pt idx="3">
                  <c:v>4.3799999999999999E-2</c:v>
                </c:pt>
                <c:pt idx="4">
                  <c:v>4.4600000000000001E-2</c:v>
                </c:pt>
                <c:pt idx="5">
                  <c:v>4.4699999999999997E-2</c:v>
                </c:pt>
                <c:pt idx="6">
                  <c:v>4.5199999999999997E-2</c:v>
                </c:pt>
                <c:pt idx="7">
                  <c:v>4.6399999999999997E-2</c:v>
                </c:pt>
                <c:pt idx="8">
                  <c:v>4.6699999999999998E-2</c:v>
                </c:pt>
                <c:pt idx="9">
                  <c:v>4.7E-2</c:v>
                </c:pt>
                <c:pt idx="10">
                  <c:v>4.6800000000000001E-2</c:v>
                </c:pt>
                <c:pt idx="11">
                  <c:v>4.7100000000000003E-2</c:v>
                </c:pt>
                <c:pt idx="12">
                  <c:v>4.7500000000000001E-2</c:v>
                </c:pt>
                <c:pt idx="13">
                  <c:v>4.7699999999999999E-2</c:v>
                </c:pt>
                <c:pt idx="14">
                  <c:v>4.8099999999999997E-2</c:v>
                </c:pt>
                <c:pt idx="15">
                  <c:v>4.8300000000000003E-2</c:v>
                </c:pt>
                <c:pt idx="16">
                  <c:v>4.8599999999999997E-2</c:v>
                </c:pt>
                <c:pt idx="17">
                  <c:v>4.9700000000000001E-2</c:v>
                </c:pt>
                <c:pt idx="18">
                  <c:v>4.99E-2</c:v>
                </c:pt>
                <c:pt idx="19">
                  <c:v>4.9299999999999997E-2</c:v>
                </c:pt>
                <c:pt idx="20">
                  <c:v>4.9299999999999997E-2</c:v>
                </c:pt>
                <c:pt idx="21">
                  <c:v>4.9299999999999997E-2</c:v>
                </c:pt>
                <c:pt idx="22">
                  <c:v>4.9299999999999997E-2</c:v>
                </c:pt>
                <c:pt idx="23">
                  <c:v>4.9299999999999997E-2</c:v>
                </c:pt>
                <c:pt idx="24">
                  <c:v>4.9299999999999997E-2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肖伟!$X$33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肖伟!$M$33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肖伟!$F$33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536046888899334E-3"/>
                  <c:y val="-0.12444629976115126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肖伟!$F$34:$F$65</c:f>
              <c:numCache>
                <c:formatCode>0.00%</c:formatCode>
                <c:ptCount val="32"/>
                <c:pt idx="0">
                  <c:v>1E-4</c:v>
                </c:pt>
                <c:pt idx="1">
                  <c:v>-8.9999999999999998E-4</c:v>
                </c:pt>
                <c:pt idx="2">
                  <c:v>0</c:v>
                </c:pt>
                <c:pt idx="3">
                  <c:v>-8.0000000000000004E-4</c:v>
                </c:pt>
                <c:pt idx="4">
                  <c:v>8.0000000000000004E-4</c:v>
                </c:pt>
                <c:pt idx="5">
                  <c:v>1E-4</c:v>
                </c:pt>
                <c:pt idx="6">
                  <c:v>5.0000000000000001E-4</c:v>
                </c:pt>
                <c:pt idx="7">
                  <c:v>1.1000000000000001E-3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-2.0000000000000001E-4</c:v>
                </c:pt>
                <c:pt idx="11">
                  <c:v>2.0000000000000001E-4</c:v>
                </c:pt>
                <c:pt idx="12">
                  <c:v>5.0000000000000001E-4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2.0000000000000001E-4</c:v>
                </c:pt>
                <c:pt idx="16">
                  <c:v>2.9999999999999997E-4</c:v>
                </c:pt>
                <c:pt idx="17">
                  <c:v>1E-3</c:v>
                </c:pt>
                <c:pt idx="18">
                  <c:v>2.0000000000000001E-4</c:v>
                </c:pt>
                <c:pt idx="19">
                  <c:v>-5.9999999999999995E-4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71200"/>
        <c:axId val="225969664"/>
      </c:lineChart>
      <c:catAx>
        <c:axId val="2259454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5947008"/>
        <c:crosses val="autoZero"/>
        <c:auto val="0"/>
        <c:lblAlgn val="ctr"/>
        <c:lblOffset val="100"/>
        <c:noMultiLvlLbl val="0"/>
      </c:catAx>
      <c:valAx>
        <c:axId val="225947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5945472"/>
        <c:crosses val="autoZero"/>
        <c:crossBetween val="between"/>
      </c:valAx>
      <c:valAx>
        <c:axId val="2259696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5971200"/>
        <c:crosses val="max"/>
        <c:crossBetween val="between"/>
      </c:valAx>
      <c:catAx>
        <c:axId val="22597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259696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39958656"/>
        <c:axId val="239989120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  <c:pt idx="0">
                  <c:v>62.52</c:v>
                </c:pt>
                <c:pt idx="1">
                  <c:v>62.19</c:v>
                </c:pt>
                <c:pt idx="2">
                  <c:v>62.19</c:v>
                </c:pt>
                <c:pt idx="3">
                  <c:v>62.17</c:v>
                </c:pt>
                <c:pt idx="4">
                  <c:v>62.18</c:v>
                </c:pt>
                <c:pt idx="5">
                  <c:v>62.23</c:v>
                </c:pt>
                <c:pt idx="6">
                  <c:v>62.14</c:v>
                </c:pt>
                <c:pt idx="7">
                  <c:v>62.14</c:v>
                </c:pt>
                <c:pt idx="8">
                  <c:v>62.14</c:v>
                </c:pt>
                <c:pt idx="9">
                  <c:v>62.14</c:v>
                </c:pt>
                <c:pt idx="10">
                  <c:v>62.14</c:v>
                </c:pt>
                <c:pt idx="11">
                  <c:v>62.18</c:v>
                </c:pt>
                <c:pt idx="12">
                  <c:v>62.25</c:v>
                </c:pt>
                <c:pt idx="13">
                  <c:v>62.26</c:v>
                </c:pt>
                <c:pt idx="14">
                  <c:v>62.29</c:v>
                </c:pt>
                <c:pt idx="15">
                  <c:v>62.35</c:v>
                </c:pt>
                <c:pt idx="16">
                  <c:v>62.35</c:v>
                </c:pt>
                <c:pt idx="17">
                  <c:v>62.78</c:v>
                </c:pt>
                <c:pt idx="18">
                  <c:v>62.96</c:v>
                </c:pt>
                <c:pt idx="19">
                  <c:v>62.97</c:v>
                </c:pt>
                <c:pt idx="20">
                  <c:v>62.97</c:v>
                </c:pt>
                <c:pt idx="21">
                  <c:v>62.97</c:v>
                </c:pt>
                <c:pt idx="22">
                  <c:v>63.41</c:v>
                </c:pt>
                <c:pt idx="23">
                  <c:v>63.86</c:v>
                </c:pt>
                <c:pt idx="24">
                  <c:v>64.17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64803115114931E-3"/>
                  <c:y val="-0.36607284837594156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刘兴兴!$B$34:$B$65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  <c:pt idx="0">
                  <c:v>0.16</c:v>
                </c:pt>
                <c:pt idx="1">
                  <c:v>-0.33</c:v>
                </c:pt>
                <c:pt idx="2">
                  <c:v>0</c:v>
                </c:pt>
                <c:pt idx="3">
                  <c:v>-0.02</c:v>
                </c:pt>
                <c:pt idx="4">
                  <c:v>0</c:v>
                </c:pt>
                <c:pt idx="5">
                  <c:v>0.06</c:v>
                </c:pt>
                <c:pt idx="6">
                  <c:v>-0.1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0.02</c:v>
                </c:pt>
                <c:pt idx="14">
                  <c:v>0.03</c:v>
                </c:pt>
                <c:pt idx="15">
                  <c:v>0.06</c:v>
                </c:pt>
                <c:pt idx="16">
                  <c:v>0.01</c:v>
                </c:pt>
                <c:pt idx="17">
                  <c:v>0.42</c:v>
                </c:pt>
                <c:pt idx="18">
                  <c:v>0.19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0.44</c:v>
                </c:pt>
                <c:pt idx="23">
                  <c:v>0.45</c:v>
                </c:pt>
                <c:pt idx="24">
                  <c:v>0.31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538666010738555E-3"/>
                  <c:y val="-3.4209138489437983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zh-CN" altLang="en-US"/>
                      <a:t>累计收益额</a:t>
                    </a:r>
                    <a:r>
                      <a:rPr lang="en-US" altLang="zh-CN"/>
                      <a:t>(</a:t>
                    </a:r>
                    <a:r>
                      <a:rPr lang="zh-CN" altLang="en-US"/>
                      <a:t>万元）</a:t>
                    </a:r>
                    <a:r>
                      <a:rPr lang="en-US" altLang="zh-CN"/>
                      <a:t>, </a:t>
                    </a:r>
                  </a:p>
                  <a:p>
                    <a:pPr>
                      <a:defRPr sz="1200"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altLang="zh-CN"/>
                      <a:t>-37.03</a:t>
                    </a:r>
                    <a:endParaRPr lang="zh-CN" altLang="en-US"/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-37.479999999999997</c:v>
                </c:pt>
                <c:pt idx="1">
                  <c:v>-37.81</c:v>
                </c:pt>
                <c:pt idx="2">
                  <c:v>-37.81</c:v>
                </c:pt>
                <c:pt idx="3">
                  <c:v>-37.83</c:v>
                </c:pt>
                <c:pt idx="4">
                  <c:v>-37.82</c:v>
                </c:pt>
                <c:pt idx="5">
                  <c:v>-37.770000000000003</c:v>
                </c:pt>
                <c:pt idx="6">
                  <c:v>-37.86</c:v>
                </c:pt>
                <c:pt idx="7">
                  <c:v>-37.86</c:v>
                </c:pt>
                <c:pt idx="8">
                  <c:v>-37.86</c:v>
                </c:pt>
                <c:pt idx="9">
                  <c:v>-37.86</c:v>
                </c:pt>
                <c:pt idx="10">
                  <c:v>-37.86</c:v>
                </c:pt>
                <c:pt idx="11">
                  <c:v>-37.82</c:v>
                </c:pt>
                <c:pt idx="12">
                  <c:v>-37.75</c:v>
                </c:pt>
                <c:pt idx="13">
                  <c:v>-37.74</c:v>
                </c:pt>
                <c:pt idx="14">
                  <c:v>-37.71</c:v>
                </c:pt>
                <c:pt idx="15">
                  <c:v>-37.65</c:v>
                </c:pt>
                <c:pt idx="16">
                  <c:v>-37.65</c:v>
                </c:pt>
                <c:pt idx="17">
                  <c:v>-37.22</c:v>
                </c:pt>
                <c:pt idx="18">
                  <c:v>-37.04</c:v>
                </c:pt>
                <c:pt idx="19">
                  <c:v>-37.03</c:v>
                </c:pt>
                <c:pt idx="20">
                  <c:v>-37.03</c:v>
                </c:pt>
                <c:pt idx="21">
                  <c:v>-37.03</c:v>
                </c:pt>
                <c:pt idx="22">
                  <c:v>-36.590000000000003</c:v>
                </c:pt>
                <c:pt idx="23">
                  <c:v>-36.14</c:v>
                </c:pt>
                <c:pt idx="24">
                  <c:v>-35.83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58656"/>
        <c:axId val="239989120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1.780629314643759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-0.37480000000000002</c:v>
                </c:pt>
                <c:pt idx="1">
                  <c:v>-0.37809999999999999</c:v>
                </c:pt>
                <c:pt idx="2">
                  <c:v>-0.37809999999999999</c:v>
                </c:pt>
                <c:pt idx="3">
                  <c:v>-0.37830000000000003</c:v>
                </c:pt>
                <c:pt idx="4">
                  <c:v>-0.37819999999999998</c:v>
                </c:pt>
                <c:pt idx="5">
                  <c:v>-0.37769999999999998</c:v>
                </c:pt>
                <c:pt idx="6">
                  <c:v>-0.37859999999999999</c:v>
                </c:pt>
                <c:pt idx="7">
                  <c:v>-0.37859999999999999</c:v>
                </c:pt>
                <c:pt idx="8">
                  <c:v>-0.37859999999999999</c:v>
                </c:pt>
                <c:pt idx="9">
                  <c:v>-0.37859999999999999</c:v>
                </c:pt>
                <c:pt idx="10">
                  <c:v>-0.37859999999999999</c:v>
                </c:pt>
                <c:pt idx="11">
                  <c:v>-0.37819999999999998</c:v>
                </c:pt>
                <c:pt idx="12">
                  <c:v>-0.3775</c:v>
                </c:pt>
                <c:pt idx="13">
                  <c:v>-0.37740000000000001</c:v>
                </c:pt>
                <c:pt idx="14">
                  <c:v>-0.37709999999999999</c:v>
                </c:pt>
                <c:pt idx="15">
                  <c:v>-0.3765</c:v>
                </c:pt>
                <c:pt idx="16">
                  <c:v>-0.3765</c:v>
                </c:pt>
                <c:pt idx="17">
                  <c:v>-0.37219999999999998</c:v>
                </c:pt>
                <c:pt idx="18">
                  <c:v>-0.37040000000000001</c:v>
                </c:pt>
                <c:pt idx="19">
                  <c:v>-0.37030000000000002</c:v>
                </c:pt>
                <c:pt idx="20">
                  <c:v>-0.37030000000000002</c:v>
                </c:pt>
                <c:pt idx="21">
                  <c:v>-0.37030000000000002</c:v>
                </c:pt>
                <c:pt idx="22">
                  <c:v>-0.3659</c:v>
                </c:pt>
                <c:pt idx="23">
                  <c:v>-0.3614</c:v>
                </c:pt>
                <c:pt idx="24">
                  <c:v>-0.35830000000000001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2.5999999999999999E-3</c:v>
                </c:pt>
                <c:pt idx="1">
                  <c:v>-5.3E-3</c:v>
                </c:pt>
                <c:pt idx="2">
                  <c:v>0</c:v>
                </c:pt>
                <c:pt idx="3">
                  <c:v>-2.9999999999999997E-4</c:v>
                </c:pt>
                <c:pt idx="4">
                  <c:v>1E-4</c:v>
                </c:pt>
                <c:pt idx="5">
                  <c:v>8.9999999999999998E-4</c:v>
                </c:pt>
                <c:pt idx="6">
                  <c:v>-1.5E-3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5.9999999999999995E-4</c:v>
                </c:pt>
                <c:pt idx="12">
                  <c:v>1.1000000000000001E-3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8.9999999999999998E-4</c:v>
                </c:pt>
                <c:pt idx="16">
                  <c:v>1E-4</c:v>
                </c:pt>
                <c:pt idx="17">
                  <c:v>6.7999999999999996E-3</c:v>
                </c:pt>
                <c:pt idx="18">
                  <c:v>2.8999999999999998E-3</c:v>
                </c:pt>
                <c:pt idx="19">
                  <c:v>1E-4</c:v>
                </c:pt>
                <c:pt idx="20">
                  <c:v>0</c:v>
                </c:pt>
                <c:pt idx="21">
                  <c:v>0</c:v>
                </c:pt>
                <c:pt idx="22">
                  <c:v>6.8999999999999999E-3</c:v>
                </c:pt>
                <c:pt idx="23">
                  <c:v>7.0000000000000001E-3</c:v>
                </c:pt>
                <c:pt idx="24">
                  <c:v>4.7999999999999996E-3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23904"/>
        <c:axId val="239991040"/>
      </c:lineChart>
      <c:catAx>
        <c:axId val="2399586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39989120"/>
        <c:crosses val="autoZero"/>
        <c:auto val="0"/>
        <c:lblAlgn val="ctr"/>
        <c:lblOffset val="100"/>
        <c:noMultiLvlLbl val="0"/>
      </c:catAx>
      <c:valAx>
        <c:axId val="239989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39958656"/>
        <c:crosses val="autoZero"/>
        <c:crossBetween val="between"/>
      </c:valAx>
      <c:valAx>
        <c:axId val="2399910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0123904"/>
        <c:crosses val="max"/>
        <c:crossBetween val="between"/>
      </c:valAx>
      <c:catAx>
        <c:axId val="24012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399910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许远望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许远望!$U$33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503147024839011"/>
                  <c:y val="0.4610206131887533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许远望!$U$34:$U$65</c:f>
              <c:numCache>
                <c:formatCode>_ * #,##0.0_ ;_ * \-#,##0.0_ ;_ * "-"??_ ;_ @_ </c:formatCode>
                <c:ptCount val="32"/>
                <c:pt idx="0">
                  <c:v>7.0000000000000007E-2</c:v>
                </c:pt>
                <c:pt idx="1">
                  <c:v>0.09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-0.04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13.78</c:v>
                </c:pt>
                <c:pt idx="21">
                  <c:v>13.54</c:v>
                </c:pt>
                <c:pt idx="22">
                  <c:v>13.41</c:v>
                </c:pt>
                <c:pt idx="23">
                  <c:v>14.25</c:v>
                </c:pt>
                <c:pt idx="24">
                  <c:v>14.6</c:v>
                </c:pt>
              </c:numCache>
            </c:numRef>
          </c:val>
        </c:ser>
        <c:ser>
          <c:idx val="4"/>
          <c:order val="3"/>
          <c:tx>
            <c:strRef>
              <c:f>许远望!$Q$33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13.41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6624"/>
        <c:axId val="240301184"/>
      </c:barChart>
      <c:lineChart>
        <c:grouping val="standard"/>
        <c:varyColors val="0"/>
        <c:ser>
          <c:idx val="0"/>
          <c:order val="0"/>
          <c:tx>
            <c:strRef>
              <c:f>许远望!$R$33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8.6737898845396181E-3"/>
                  <c:y val="9.3661467554311366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许远望!$R$34:$R$65</c:f>
              <c:numCache>
                <c:formatCode>_ * #,##0.0_ ;_ * \-#,##0.0_ ;_ * "-"??_ ;_ @_ </c:formatCode>
                <c:ptCount val="32"/>
                <c:pt idx="0">
                  <c:v>92.95</c:v>
                </c:pt>
                <c:pt idx="1">
                  <c:v>92.96</c:v>
                </c:pt>
                <c:pt idx="2">
                  <c:v>92.96</c:v>
                </c:pt>
                <c:pt idx="3">
                  <c:v>92.96</c:v>
                </c:pt>
                <c:pt idx="4">
                  <c:v>92.98</c:v>
                </c:pt>
                <c:pt idx="5">
                  <c:v>93.04</c:v>
                </c:pt>
                <c:pt idx="6">
                  <c:v>92.69</c:v>
                </c:pt>
                <c:pt idx="7">
                  <c:v>92.69</c:v>
                </c:pt>
                <c:pt idx="8">
                  <c:v>92.74</c:v>
                </c:pt>
                <c:pt idx="9">
                  <c:v>92.56</c:v>
                </c:pt>
                <c:pt idx="10">
                  <c:v>92.61</c:v>
                </c:pt>
                <c:pt idx="11">
                  <c:v>92.63</c:v>
                </c:pt>
                <c:pt idx="12">
                  <c:v>92.65</c:v>
                </c:pt>
                <c:pt idx="13">
                  <c:v>92.67</c:v>
                </c:pt>
                <c:pt idx="14">
                  <c:v>92.59</c:v>
                </c:pt>
                <c:pt idx="15">
                  <c:v>92.61</c:v>
                </c:pt>
                <c:pt idx="16">
                  <c:v>92.61</c:v>
                </c:pt>
                <c:pt idx="17">
                  <c:v>92.6</c:v>
                </c:pt>
                <c:pt idx="18">
                  <c:v>92.54</c:v>
                </c:pt>
                <c:pt idx="19">
                  <c:v>92.5</c:v>
                </c:pt>
                <c:pt idx="20">
                  <c:v>93.01</c:v>
                </c:pt>
                <c:pt idx="21">
                  <c:v>92.78</c:v>
                </c:pt>
                <c:pt idx="22">
                  <c:v>92.66</c:v>
                </c:pt>
                <c:pt idx="23">
                  <c:v>93.5</c:v>
                </c:pt>
                <c:pt idx="24">
                  <c:v>93.85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许远望!$V$33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许远望!$G$33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0.54081605575736946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许远望!$B$34:$B$65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许远望!$G$34:$G$65</c:f>
              <c:numCache>
                <c:formatCode>_(* #,##0.00_);_(* \(#,##0.00\);_(* "-"??_);_(@_)</c:formatCode>
                <c:ptCount val="32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0.06</c:v>
                </c:pt>
                <c:pt idx="6">
                  <c:v>-0.35</c:v>
                </c:pt>
                <c:pt idx="7">
                  <c:v>0</c:v>
                </c:pt>
                <c:pt idx="8">
                  <c:v>0.05</c:v>
                </c:pt>
                <c:pt idx="9">
                  <c:v>-0.18</c:v>
                </c:pt>
                <c:pt idx="10">
                  <c:v>0.05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-0.08</c:v>
                </c:pt>
                <c:pt idx="15">
                  <c:v>0.02</c:v>
                </c:pt>
                <c:pt idx="16">
                  <c:v>0</c:v>
                </c:pt>
                <c:pt idx="17">
                  <c:v>-0.01</c:v>
                </c:pt>
                <c:pt idx="18">
                  <c:v>-0.06</c:v>
                </c:pt>
                <c:pt idx="19">
                  <c:v>-0.04</c:v>
                </c:pt>
                <c:pt idx="20">
                  <c:v>0.51</c:v>
                </c:pt>
                <c:pt idx="21">
                  <c:v>-0.23</c:v>
                </c:pt>
                <c:pt idx="22">
                  <c:v>-0.12</c:v>
                </c:pt>
                <c:pt idx="23">
                  <c:v>0.84</c:v>
                </c:pt>
                <c:pt idx="24">
                  <c:v>0.35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许远望!$E$33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许远望!$E$34:$E$65</c:f>
              <c:numCache>
                <c:formatCode>0.00</c:formatCode>
                <c:ptCount val="32"/>
                <c:pt idx="0">
                  <c:v>-7.05</c:v>
                </c:pt>
                <c:pt idx="1">
                  <c:v>-7.04</c:v>
                </c:pt>
                <c:pt idx="2">
                  <c:v>-7.04</c:v>
                </c:pt>
                <c:pt idx="3">
                  <c:v>-7.04</c:v>
                </c:pt>
                <c:pt idx="4">
                  <c:v>-7.02</c:v>
                </c:pt>
                <c:pt idx="5">
                  <c:v>-6.96</c:v>
                </c:pt>
                <c:pt idx="6">
                  <c:v>-7.31</c:v>
                </c:pt>
                <c:pt idx="7">
                  <c:v>-7.31</c:v>
                </c:pt>
                <c:pt idx="8">
                  <c:v>-7.26</c:v>
                </c:pt>
                <c:pt idx="9">
                  <c:v>-7.44</c:v>
                </c:pt>
                <c:pt idx="10">
                  <c:v>-7.39</c:v>
                </c:pt>
                <c:pt idx="11">
                  <c:v>-7.37</c:v>
                </c:pt>
                <c:pt idx="12">
                  <c:v>-7.35</c:v>
                </c:pt>
                <c:pt idx="13">
                  <c:v>-7.33</c:v>
                </c:pt>
                <c:pt idx="14">
                  <c:v>-7.41</c:v>
                </c:pt>
                <c:pt idx="15">
                  <c:v>-7.39</c:v>
                </c:pt>
                <c:pt idx="16">
                  <c:v>-7.39</c:v>
                </c:pt>
                <c:pt idx="17">
                  <c:v>-7.4</c:v>
                </c:pt>
                <c:pt idx="18">
                  <c:v>-7.46</c:v>
                </c:pt>
                <c:pt idx="19">
                  <c:v>-7.5</c:v>
                </c:pt>
                <c:pt idx="20">
                  <c:v>-6.99</c:v>
                </c:pt>
                <c:pt idx="21">
                  <c:v>-7.22</c:v>
                </c:pt>
                <c:pt idx="22">
                  <c:v>-7.34</c:v>
                </c:pt>
                <c:pt idx="23">
                  <c:v>-6.5</c:v>
                </c:pt>
                <c:pt idx="24">
                  <c:v>-6.15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6624"/>
        <c:axId val="240301184"/>
      </c:lineChart>
      <c:lineChart>
        <c:grouping val="standard"/>
        <c:varyColors val="0"/>
        <c:ser>
          <c:idx val="5"/>
          <c:order val="4"/>
          <c:tx>
            <c:strRef>
              <c:f>许远望!$H$33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3.940877500825066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许远望!$H$34:$H$65</c:f>
              <c:numCache>
                <c:formatCode>0.00%</c:formatCode>
                <c:ptCount val="32"/>
                <c:pt idx="0">
                  <c:v>-7.0499999999999993E-2</c:v>
                </c:pt>
                <c:pt idx="1">
                  <c:v>-7.0400000000000004E-2</c:v>
                </c:pt>
                <c:pt idx="2">
                  <c:v>-7.0400000000000004E-2</c:v>
                </c:pt>
                <c:pt idx="3">
                  <c:v>-7.0400000000000004E-2</c:v>
                </c:pt>
                <c:pt idx="4">
                  <c:v>-7.0199999999999999E-2</c:v>
                </c:pt>
                <c:pt idx="5">
                  <c:v>-6.9599999999999995E-2</c:v>
                </c:pt>
                <c:pt idx="6">
                  <c:v>-7.3099999999999998E-2</c:v>
                </c:pt>
                <c:pt idx="7">
                  <c:v>-7.3099999999999998E-2</c:v>
                </c:pt>
                <c:pt idx="8">
                  <c:v>-7.2599999999999998E-2</c:v>
                </c:pt>
                <c:pt idx="9">
                  <c:v>-7.4399999999999994E-2</c:v>
                </c:pt>
                <c:pt idx="10">
                  <c:v>-7.3899999999999993E-2</c:v>
                </c:pt>
                <c:pt idx="11">
                  <c:v>-7.3700000000000002E-2</c:v>
                </c:pt>
                <c:pt idx="12">
                  <c:v>-7.3499999999999996E-2</c:v>
                </c:pt>
                <c:pt idx="13">
                  <c:v>-7.3300000000000004E-2</c:v>
                </c:pt>
                <c:pt idx="14">
                  <c:v>-7.4099999999999999E-2</c:v>
                </c:pt>
                <c:pt idx="15">
                  <c:v>-7.3899999999999993E-2</c:v>
                </c:pt>
                <c:pt idx="16">
                  <c:v>-7.3899999999999993E-2</c:v>
                </c:pt>
                <c:pt idx="17">
                  <c:v>-7.3999999999999996E-2</c:v>
                </c:pt>
                <c:pt idx="18">
                  <c:v>-7.46E-2</c:v>
                </c:pt>
                <c:pt idx="19">
                  <c:v>-7.4999999999999997E-2</c:v>
                </c:pt>
                <c:pt idx="20">
                  <c:v>-6.9900000000000004E-2</c:v>
                </c:pt>
                <c:pt idx="21">
                  <c:v>-7.22E-2</c:v>
                </c:pt>
                <c:pt idx="22">
                  <c:v>-7.3400000000000007E-2</c:v>
                </c:pt>
                <c:pt idx="23">
                  <c:v>-6.5000000000000002E-2</c:v>
                </c:pt>
                <c:pt idx="24">
                  <c:v>-6.1499999999999999E-2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许远望!$X$33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许远望!$M$33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许远望!$F$33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18033973341532E-5"/>
                  <c:y val="-4.296122769053622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许远望!$F$34:$F$65</c:f>
              <c:numCache>
                <c:formatCode>0.00%</c:formatCode>
                <c:ptCount val="32"/>
                <c:pt idx="0">
                  <c:v>1.8E-3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5.9999999999999995E-4</c:v>
                </c:pt>
                <c:pt idx="6">
                  <c:v>-3.8E-3</c:v>
                </c:pt>
                <c:pt idx="7">
                  <c:v>0</c:v>
                </c:pt>
                <c:pt idx="8">
                  <c:v>5.0000000000000001E-4</c:v>
                </c:pt>
                <c:pt idx="9">
                  <c:v>-1.9E-3</c:v>
                </c:pt>
                <c:pt idx="10">
                  <c:v>5.0000000000000001E-4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-8.9999999999999998E-4</c:v>
                </c:pt>
                <c:pt idx="15">
                  <c:v>2.0000000000000001E-4</c:v>
                </c:pt>
                <c:pt idx="16">
                  <c:v>0</c:v>
                </c:pt>
                <c:pt idx="17">
                  <c:v>-1E-4</c:v>
                </c:pt>
                <c:pt idx="18">
                  <c:v>-5.9999999999999995E-4</c:v>
                </c:pt>
                <c:pt idx="19">
                  <c:v>-5.0000000000000001E-4</c:v>
                </c:pt>
                <c:pt idx="20">
                  <c:v>5.4999999999999997E-3</c:v>
                </c:pt>
                <c:pt idx="21">
                  <c:v>-2.5000000000000001E-3</c:v>
                </c:pt>
                <c:pt idx="22">
                  <c:v>-1.2999999999999999E-3</c:v>
                </c:pt>
                <c:pt idx="23">
                  <c:v>8.9999999999999993E-3</c:v>
                </c:pt>
                <c:pt idx="24">
                  <c:v>3.7000000000000002E-3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08992"/>
        <c:axId val="240303104"/>
      </c:lineChart>
      <c:catAx>
        <c:axId val="2402666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0301184"/>
        <c:crosses val="autoZero"/>
        <c:auto val="0"/>
        <c:lblAlgn val="ctr"/>
        <c:lblOffset val="100"/>
        <c:noMultiLvlLbl val="0"/>
      </c:catAx>
      <c:valAx>
        <c:axId val="240301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0266624"/>
        <c:crosses val="autoZero"/>
        <c:crossBetween val="between"/>
      </c:valAx>
      <c:valAx>
        <c:axId val="2403031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0308992"/>
        <c:crosses val="max"/>
        <c:crossBetween val="between"/>
      </c:valAx>
      <c:catAx>
        <c:axId val="240308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403031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邱鹏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5770379667335163E-2"/>
          <c:y val="0.16310104593876987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邱鹏!$U$33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644199661095211"/>
                  <c:y val="0.1621269543555200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邱鹏!$Q$33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0611712"/>
        <c:axId val="240613248"/>
      </c:barChart>
      <c:lineChart>
        <c:grouping val="standard"/>
        <c:varyColors val="0"/>
        <c:ser>
          <c:idx val="0"/>
          <c:order val="0"/>
          <c:tx>
            <c:strRef>
              <c:f>邱鹏!$R$33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邱鹏!$R$34:$R$65</c:f>
              <c:numCache>
                <c:formatCode>_ * #,##0.0_ ;_ * \-#,##0.0_ ;_ * "-"??_ ;_ @_ </c:formatCode>
                <c:ptCount val="32"/>
                <c:pt idx="0">
                  <c:v>101.76</c:v>
                </c:pt>
                <c:pt idx="1">
                  <c:v>101.78</c:v>
                </c:pt>
                <c:pt idx="2">
                  <c:v>101.78</c:v>
                </c:pt>
                <c:pt idx="3">
                  <c:v>101.78</c:v>
                </c:pt>
                <c:pt idx="4">
                  <c:v>101.88</c:v>
                </c:pt>
                <c:pt idx="5">
                  <c:v>101.94</c:v>
                </c:pt>
                <c:pt idx="6">
                  <c:v>101.96</c:v>
                </c:pt>
                <c:pt idx="7">
                  <c:v>102.01</c:v>
                </c:pt>
                <c:pt idx="8">
                  <c:v>102.01</c:v>
                </c:pt>
                <c:pt idx="9">
                  <c:v>102.01</c:v>
                </c:pt>
                <c:pt idx="10">
                  <c:v>102.05</c:v>
                </c:pt>
                <c:pt idx="11">
                  <c:v>102.06</c:v>
                </c:pt>
                <c:pt idx="12">
                  <c:v>102.13</c:v>
                </c:pt>
                <c:pt idx="13">
                  <c:v>102.06</c:v>
                </c:pt>
                <c:pt idx="14">
                  <c:v>102.07</c:v>
                </c:pt>
                <c:pt idx="15">
                  <c:v>102.12</c:v>
                </c:pt>
                <c:pt idx="16">
                  <c:v>102.17</c:v>
                </c:pt>
                <c:pt idx="17">
                  <c:v>102.3</c:v>
                </c:pt>
                <c:pt idx="18">
                  <c:v>102.41</c:v>
                </c:pt>
                <c:pt idx="19">
                  <c:v>102.5</c:v>
                </c:pt>
                <c:pt idx="20">
                  <c:v>102.5</c:v>
                </c:pt>
                <c:pt idx="21">
                  <c:v>102.61</c:v>
                </c:pt>
                <c:pt idx="22">
                  <c:v>102.79</c:v>
                </c:pt>
                <c:pt idx="23">
                  <c:v>102.8</c:v>
                </c:pt>
                <c:pt idx="24">
                  <c:v>102.8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邱鹏!$V$33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邱鹏!$V$34:$V$65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邱鹏!$G$33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4.633181739669661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cat>
            <c:numRef>
              <c:f>邱鹏!$B$34:$B$65</c:f>
              <c:numCache>
                <c:formatCode>yy/m/d;@</c:formatCode>
                <c:ptCount val="32"/>
                <c:pt idx="0">
                  <c:v>42488</c:v>
                </c:pt>
                <c:pt idx="1">
                  <c:v>42489</c:v>
                </c:pt>
                <c:pt idx="2">
                  <c:v>42492</c:v>
                </c:pt>
                <c:pt idx="3">
                  <c:v>42493</c:v>
                </c:pt>
                <c:pt idx="4">
                  <c:v>42494</c:v>
                </c:pt>
                <c:pt idx="5">
                  <c:v>42495</c:v>
                </c:pt>
                <c:pt idx="6">
                  <c:v>42496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42513</c:v>
                </c:pt>
                <c:pt idx="18">
                  <c:v>42514</c:v>
                </c:pt>
                <c:pt idx="19">
                  <c:v>42515</c:v>
                </c:pt>
                <c:pt idx="20">
                  <c:v>42516</c:v>
                </c:pt>
                <c:pt idx="21">
                  <c:v>42517</c:v>
                </c:pt>
                <c:pt idx="22">
                  <c:v>42520</c:v>
                </c:pt>
                <c:pt idx="23">
                  <c:v>42521</c:v>
                </c:pt>
                <c:pt idx="24">
                  <c:v>42522</c:v>
                </c:pt>
              </c:numCache>
            </c:numRef>
          </c:cat>
          <c:val>
            <c:numRef>
              <c:f>邱鹏!$G$34:$G$65</c:f>
              <c:numCache>
                <c:formatCode>_(* #,##0.00_);_(* \(#,##0.00\);_(* "-"??_);_(@_)</c:formatCode>
                <c:ptCount val="32"/>
                <c:pt idx="0">
                  <c:v>0.09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  <c:pt idx="5">
                  <c:v>0.06</c:v>
                </c:pt>
                <c:pt idx="6">
                  <c:v>0.03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0.01</c:v>
                </c:pt>
                <c:pt idx="12">
                  <c:v>0.08</c:v>
                </c:pt>
                <c:pt idx="13">
                  <c:v>-7.0000000000000007E-2</c:v>
                </c:pt>
                <c:pt idx="14">
                  <c:v>0.01</c:v>
                </c:pt>
                <c:pt idx="15">
                  <c:v>0.05</c:v>
                </c:pt>
                <c:pt idx="16">
                  <c:v>0.05</c:v>
                </c:pt>
                <c:pt idx="17">
                  <c:v>0.12</c:v>
                </c:pt>
                <c:pt idx="18">
                  <c:v>0.11</c:v>
                </c:pt>
                <c:pt idx="19">
                  <c:v>0.09</c:v>
                </c:pt>
                <c:pt idx="20">
                  <c:v>0</c:v>
                </c:pt>
                <c:pt idx="21">
                  <c:v>0.11</c:v>
                </c:pt>
                <c:pt idx="22">
                  <c:v>0.19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邱鹏!$E$33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邱鹏!$E$34:$E$65</c:f>
              <c:numCache>
                <c:formatCode>0.00</c:formatCode>
                <c:ptCount val="32"/>
                <c:pt idx="0">
                  <c:v>1.76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1.88</c:v>
                </c:pt>
                <c:pt idx="5">
                  <c:v>1.94</c:v>
                </c:pt>
                <c:pt idx="6">
                  <c:v>1.96</c:v>
                </c:pt>
                <c:pt idx="7">
                  <c:v>2.0099999999999998</c:v>
                </c:pt>
                <c:pt idx="8">
                  <c:v>2.0099999999999998</c:v>
                </c:pt>
                <c:pt idx="9">
                  <c:v>2.0099999999999998</c:v>
                </c:pt>
                <c:pt idx="10">
                  <c:v>2.0499999999999998</c:v>
                </c:pt>
                <c:pt idx="11">
                  <c:v>2.06</c:v>
                </c:pt>
                <c:pt idx="12">
                  <c:v>2.13</c:v>
                </c:pt>
                <c:pt idx="13">
                  <c:v>2.06</c:v>
                </c:pt>
                <c:pt idx="14">
                  <c:v>2.0699999999999998</c:v>
                </c:pt>
                <c:pt idx="15">
                  <c:v>2.12</c:v>
                </c:pt>
                <c:pt idx="16">
                  <c:v>2.17</c:v>
                </c:pt>
                <c:pt idx="17">
                  <c:v>2.2999999999999998</c:v>
                </c:pt>
                <c:pt idx="18">
                  <c:v>2.41</c:v>
                </c:pt>
                <c:pt idx="19">
                  <c:v>2.5</c:v>
                </c:pt>
                <c:pt idx="20">
                  <c:v>2.5</c:v>
                </c:pt>
                <c:pt idx="21">
                  <c:v>2.61</c:v>
                </c:pt>
                <c:pt idx="22">
                  <c:v>2.79</c:v>
                </c:pt>
                <c:pt idx="23">
                  <c:v>2.8</c:v>
                </c:pt>
                <c:pt idx="24">
                  <c:v>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11712"/>
        <c:axId val="240613248"/>
      </c:lineChart>
      <c:lineChart>
        <c:grouping val="standard"/>
        <c:varyColors val="0"/>
        <c:ser>
          <c:idx val="5"/>
          <c:order val="4"/>
          <c:tx>
            <c:strRef>
              <c:f>邱鹏!$H$33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2.926895338896419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邱鹏!$H$34:$H$65</c:f>
              <c:numCache>
                <c:formatCode>0.00%</c:formatCode>
                <c:ptCount val="32"/>
                <c:pt idx="0">
                  <c:v>1.7600000000000001E-2</c:v>
                </c:pt>
                <c:pt idx="1">
                  <c:v>1.78E-2</c:v>
                </c:pt>
                <c:pt idx="2">
                  <c:v>1.78E-2</c:v>
                </c:pt>
                <c:pt idx="3">
                  <c:v>1.78E-2</c:v>
                </c:pt>
                <c:pt idx="4">
                  <c:v>1.8800000000000001E-2</c:v>
                </c:pt>
                <c:pt idx="5">
                  <c:v>1.9400000000000001E-2</c:v>
                </c:pt>
                <c:pt idx="6">
                  <c:v>1.9599999999999999E-2</c:v>
                </c:pt>
                <c:pt idx="7">
                  <c:v>2.01E-2</c:v>
                </c:pt>
                <c:pt idx="8">
                  <c:v>2.01E-2</c:v>
                </c:pt>
                <c:pt idx="9">
                  <c:v>2.01E-2</c:v>
                </c:pt>
                <c:pt idx="10">
                  <c:v>2.0500000000000001E-2</c:v>
                </c:pt>
                <c:pt idx="11">
                  <c:v>2.06E-2</c:v>
                </c:pt>
                <c:pt idx="12">
                  <c:v>2.1299999999999999E-2</c:v>
                </c:pt>
                <c:pt idx="13">
                  <c:v>2.06E-2</c:v>
                </c:pt>
                <c:pt idx="14">
                  <c:v>2.07E-2</c:v>
                </c:pt>
                <c:pt idx="15">
                  <c:v>2.12E-2</c:v>
                </c:pt>
                <c:pt idx="16">
                  <c:v>2.1700000000000001E-2</c:v>
                </c:pt>
                <c:pt idx="17">
                  <c:v>2.3E-2</c:v>
                </c:pt>
                <c:pt idx="18">
                  <c:v>2.41E-2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2.6100000000000002E-2</c:v>
                </c:pt>
                <c:pt idx="22">
                  <c:v>2.7900000000000001E-2</c:v>
                </c:pt>
                <c:pt idx="23">
                  <c:v>2.8000000000000001E-2</c:v>
                </c:pt>
                <c:pt idx="24">
                  <c:v>2.8000000000000001E-2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邱鹏!$X$33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邱鹏!$M$33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邱鹏!$M$34:$M$65</c:f>
              <c:numCache>
                <c:formatCode>0.00%</c:formatCode>
                <c:ptCount val="32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邱鹏!$F$33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538494899019826E-3"/>
                  <c:y val="1.47652611812804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邱鹏!$F$34:$F$65</c:f>
              <c:numCache>
                <c:formatCode>0.00%</c:formatCode>
                <c:ptCount val="32"/>
                <c:pt idx="0">
                  <c:v>8.0000000000000004E-4</c:v>
                </c:pt>
                <c:pt idx="1">
                  <c:v>1E-4</c:v>
                </c:pt>
                <c:pt idx="2">
                  <c:v>0</c:v>
                </c:pt>
                <c:pt idx="3">
                  <c:v>1E-4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2.9999999999999997E-4</c:v>
                </c:pt>
                <c:pt idx="7">
                  <c:v>4.0000000000000002E-4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1E-4</c:v>
                </c:pt>
                <c:pt idx="12">
                  <c:v>8.0000000000000004E-4</c:v>
                </c:pt>
                <c:pt idx="13">
                  <c:v>-6.9999999999999999E-4</c:v>
                </c:pt>
                <c:pt idx="14">
                  <c:v>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1.1999999999999999E-3</c:v>
                </c:pt>
                <c:pt idx="18">
                  <c:v>1.1000000000000001E-3</c:v>
                </c:pt>
                <c:pt idx="19">
                  <c:v>8.9999999999999998E-4</c:v>
                </c:pt>
                <c:pt idx="20">
                  <c:v>0</c:v>
                </c:pt>
                <c:pt idx="21">
                  <c:v>1.1000000000000001E-3</c:v>
                </c:pt>
                <c:pt idx="22">
                  <c:v>1.8E-3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16960"/>
        <c:axId val="240615424"/>
      </c:lineChart>
      <c:catAx>
        <c:axId val="2406117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0613248"/>
        <c:crosses val="autoZero"/>
        <c:auto val="0"/>
        <c:lblAlgn val="ctr"/>
        <c:lblOffset val="100"/>
        <c:noMultiLvlLbl val="0"/>
      </c:catAx>
      <c:valAx>
        <c:axId val="240613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0611712"/>
        <c:crosses val="autoZero"/>
        <c:crossBetween val="between"/>
      </c:valAx>
      <c:valAx>
        <c:axId val="2406154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0616960"/>
        <c:crosses val="max"/>
        <c:crossBetween val="between"/>
      </c:valAx>
      <c:catAx>
        <c:axId val="24061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06154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33616</xdr:rowOff>
    </xdr:from>
    <xdr:to>
      <xdr:col>15</xdr:col>
      <xdr:colOff>504265</xdr:colOff>
      <xdr:row>38</xdr:row>
      <xdr:rowOff>67234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67232</xdr:colOff>
      <xdr:row>39</xdr:row>
      <xdr:rowOff>112059</xdr:rowOff>
    </xdr:from>
    <xdr:to>
      <xdr:col>15</xdr:col>
      <xdr:colOff>593911</xdr:colOff>
      <xdr:row>77</xdr:row>
      <xdr:rowOff>22412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44823</xdr:colOff>
      <xdr:row>78</xdr:row>
      <xdr:rowOff>100853</xdr:rowOff>
    </xdr:from>
    <xdr:to>
      <xdr:col>15</xdr:col>
      <xdr:colOff>560294</xdr:colOff>
      <xdr:row>117</xdr:row>
      <xdr:rowOff>11206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33618</xdr:colOff>
      <xdr:row>118</xdr:row>
      <xdr:rowOff>89647</xdr:rowOff>
    </xdr:from>
    <xdr:to>
      <xdr:col>15</xdr:col>
      <xdr:colOff>571500</xdr:colOff>
      <xdr:row>156</xdr:row>
      <xdr:rowOff>44824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112058</xdr:colOff>
      <xdr:row>157</xdr:row>
      <xdr:rowOff>89646</xdr:rowOff>
    </xdr:from>
    <xdr:to>
      <xdr:col>15</xdr:col>
      <xdr:colOff>582706</xdr:colOff>
      <xdr:row>195</xdr:row>
      <xdr:rowOff>89646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56030</xdr:colOff>
      <xdr:row>235</xdr:row>
      <xdr:rowOff>67238</xdr:rowOff>
    </xdr:from>
    <xdr:to>
      <xdr:col>15</xdr:col>
      <xdr:colOff>560294</xdr:colOff>
      <xdr:row>273</xdr:row>
      <xdr:rowOff>67235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44823</xdr:colOff>
      <xdr:row>196</xdr:row>
      <xdr:rowOff>67234</xdr:rowOff>
    </xdr:from>
    <xdr:to>
      <xdr:col>15</xdr:col>
      <xdr:colOff>571500</xdr:colOff>
      <xdr:row>234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56029</xdr:colOff>
      <xdr:row>274</xdr:row>
      <xdr:rowOff>67234</xdr:rowOff>
    </xdr:from>
    <xdr:to>
      <xdr:col>15</xdr:col>
      <xdr:colOff>571500</xdr:colOff>
      <xdr:row>312</xdr:row>
      <xdr:rowOff>89647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56030</xdr:colOff>
      <xdr:row>313</xdr:row>
      <xdr:rowOff>78441</xdr:rowOff>
    </xdr:from>
    <xdr:to>
      <xdr:col>15</xdr:col>
      <xdr:colOff>549088</xdr:colOff>
      <xdr:row>351</xdr:row>
      <xdr:rowOff>56029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78441</xdr:colOff>
      <xdr:row>352</xdr:row>
      <xdr:rowOff>100853</xdr:rowOff>
    </xdr:from>
    <xdr:to>
      <xdr:col>15</xdr:col>
      <xdr:colOff>593912</xdr:colOff>
      <xdr:row>390</xdr:row>
      <xdr:rowOff>56030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67235</xdr:colOff>
      <xdr:row>391</xdr:row>
      <xdr:rowOff>44823</xdr:rowOff>
    </xdr:from>
    <xdr:to>
      <xdr:col>15</xdr:col>
      <xdr:colOff>537882</xdr:colOff>
      <xdr:row>429</xdr:row>
      <xdr:rowOff>33618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78441</xdr:colOff>
      <xdr:row>430</xdr:row>
      <xdr:rowOff>89647</xdr:rowOff>
    </xdr:from>
    <xdr:to>
      <xdr:col>15</xdr:col>
      <xdr:colOff>515470</xdr:colOff>
      <xdr:row>468</xdr:row>
      <xdr:rowOff>22411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78442</xdr:colOff>
      <xdr:row>469</xdr:row>
      <xdr:rowOff>89647</xdr:rowOff>
    </xdr:from>
    <xdr:to>
      <xdr:col>15</xdr:col>
      <xdr:colOff>582706</xdr:colOff>
      <xdr:row>507</xdr:row>
      <xdr:rowOff>78441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537882</xdr:colOff>
      <xdr:row>37</xdr:row>
      <xdr:rowOff>1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56029</xdr:colOff>
      <xdr:row>38</xdr:row>
      <xdr:rowOff>44824</xdr:rowOff>
    </xdr:from>
    <xdr:to>
      <xdr:col>14</xdr:col>
      <xdr:colOff>504264</xdr:colOff>
      <xdr:row>76</xdr:row>
      <xdr:rowOff>44824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44824</xdr:colOff>
      <xdr:row>77</xdr:row>
      <xdr:rowOff>89646</xdr:rowOff>
    </xdr:from>
    <xdr:to>
      <xdr:col>14</xdr:col>
      <xdr:colOff>549088</xdr:colOff>
      <xdr:row>114</xdr:row>
      <xdr:rowOff>11206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67236</xdr:colOff>
      <xdr:row>115</xdr:row>
      <xdr:rowOff>67235</xdr:rowOff>
    </xdr:from>
    <xdr:to>
      <xdr:col>14</xdr:col>
      <xdr:colOff>493058</xdr:colOff>
      <xdr:row>152</xdr:row>
      <xdr:rowOff>11205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78440</xdr:colOff>
      <xdr:row>153</xdr:row>
      <xdr:rowOff>78445</xdr:rowOff>
    </xdr:from>
    <xdr:to>
      <xdr:col>14</xdr:col>
      <xdr:colOff>549087</xdr:colOff>
      <xdr:row>190</xdr:row>
      <xdr:rowOff>44824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78441</xdr:colOff>
      <xdr:row>191</xdr:row>
      <xdr:rowOff>112059</xdr:rowOff>
    </xdr:from>
    <xdr:to>
      <xdr:col>14</xdr:col>
      <xdr:colOff>593911</xdr:colOff>
      <xdr:row>228</xdr:row>
      <xdr:rowOff>78441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0.59572</cdr:x>
      <cdr:y>0.01788</cdr:y>
    </cdr:from>
    <cdr:to>
      <cdr:x>0.87395</cdr:x>
      <cdr:y>0.1326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55748" y="97903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15</xdr:col>
      <xdr:colOff>462644</xdr:colOff>
      <xdr:row>38</xdr:row>
      <xdr:rowOff>-1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88446</xdr:colOff>
      <xdr:row>39</xdr:row>
      <xdr:rowOff>112938</xdr:rowOff>
    </xdr:from>
    <xdr:to>
      <xdr:col>15</xdr:col>
      <xdr:colOff>489857</xdr:colOff>
      <xdr:row>76</xdr:row>
      <xdr:rowOff>122463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125185</xdr:colOff>
      <xdr:row>78</xdr:row>
      <xdr:rowOff>97971</xdr:rowOff>
    </xdr:from>
    <xdr:to>
      <xdr:col>15</xdr:col>
      <xdr:colOff>585107</xdr:colOff>
      <xdr:row>117</xdr:row>
      <xdr:rowOff>54428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0.56783</cdr:x>
      <cdr:y>0.00956</cdr:y>
    </cdr:from>
    <cdr:to>
      <cdr:x>0.84606</cdr:x>
      <cdr:y>0.12428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502" y="48121"/>
          <a:ext cx="2469308" cy="577207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94"/>
  <sheetViews>
    <sheetView tabSelected="1" view="pageBreakPreview" topLeftCell="A379" zoomScale="85" zoomScaleNormal="85" zoomScaleSheetLayoutView="85" workbookViewId="0">
      <selection activeCell="T413" sqref="T413"/>
    </sheetView>
  </sheetViews>
  <sheetFormatPr defaultRowHeight="13.5" x14ac:dyDescent="0.15"/>
  <cols>
    <col min="13" max="13" width="1.625" style="41" customWidth="1"/>
  </cols>
  <sheetData>
    <row r="13" spans="13:13" s="43" customFormat="1" x14ac:dyDescent="0.15">
      <c r="M13" s="42"/>
    </row>
    <row r="94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104.56</v>
      </c>
      <c r="E34" s="20">
        <v>4.5599999999999996</v>
      </c>
      <c r="F34" s="27">
        <v>1E-4</v>
      </c>
      <c r="G34" s="18">
        <v>0.01</v>
      </c>
      <c r="H34" s="27">
        <v>4.5600000000000002E-2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104.56</v>
      </c>
      <c r="S34" s="29">
        <f>G34</f>
        <v>0.01</v>
      </c>
      <c r="T34" s="30">
        <f>H34</f>
        <v>4.5600000000000002E-2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104.47</v>
      </c>
      <c r="E35" s="20">
        <v>4.47</v>
      </c>
      <c r="F35" s="27">
        <v>-8.9999999999999998E-4</v>
      </c>
      <c r="G35" s="18">
        <v>-0.09</v>
      </c>
      <c r="H35" s="27">
        <v>4.4699999999999997E-2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104.47</v>
      </c>
      <c r="S35" s="29">
        <f t="shared" ref="S35:T58" si="1">G35</f>
        <v>-0.09</v>
      </c>
      <c r="T35" s="30">
        <f t="shared" si="1"/>
        <v>4.4699999999999997E-2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</v>
      </c>
      <c r="D36" s="34">
        <v>104.47</v>
      </c>
      <c r="E36" s="20">
        <v>4.47</v>
      </c>
      <c r="F36" s="27">
        <v>0</v>
      </c>
      <c r="G36" s="18">
        <v>0</v>
      </c>
      <c r="H36" s="27">
        <v>4.4699999999999997E-2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104.47</v>
      </c>
      <c r="S36" s="29">
        <f t="shared" si="1"/>
        <v>0</v>
      </c>
      <c r="T36" s="30">
        <f t="shared" si="1"/>
        <v>4.4699999999999997E-2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104.38</v>
      </c>
      <c r="E37" s="20">
        <v>4.38</v>
      </c>
      <c r="F37" s="27">
        <v>-8.0000000000000004E-4</v>
      </c>
      <c r="G37" s="18">
        <v>-0.09</v>
      </c>
      <c r="H37" s="27">
        <v>4.3799999999999999E-2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104.38</v>
      </c>
      <c r="S37" s="29">
        <f t="shared" si="1"/>
        <v>-0.09</v>
      </c>
      <c r="T37" s="30">
        <f t="shared" si="1"/>
        <v>4.3799999999999999E-2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104.46</v>
      </c>
      <c r="E38" s="20">
        <v>4.46</v>
      </c>
      <c r="F38" s="27">
        <v>8.0000000000000004E-4</v>
      </c>
      <c r="G38" s="18">
        <v>0.08</v>
      </c>
      <c r="H38" s="27">
        <v>4.4600000000000001E-2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104.46</v>
      </c>
      <c r="S38" s="29">
        <f t="shared" si="1"/>
        <v>0.08</v>
      </c>
      <c r="T38" s="30">
        <f t="shared" si="1"/>
        <v>4.4600000000000001E-2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104.47</v>
      </c>
      <c r="E39" s="20">
        <v>4.47</v>
      </c>
      <c r="F39" s="27">
        <v>1E-4</v>
      </c>
      <c r="G39" s="18">
        <v>0.01</v>
      </c>
      <c r="H39" s="27">
        <v>4.4699999999999997E-2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104.47</v>
      </c>
      <c r="S39" s="29">
        <f t="shared" si="1"/>
        <v>0.01</v>
      </c>
      <c r="T39" s="30">
        <f t="shared" si="1"/>
        <v>4.4699999999999997E-2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104.52</v>
      </c>
      <c r="E40" s="20">
        <v>4.5199999999999996</v>
      </c>
      <c r="F40" s="27">
        <v>5.0000000000000001E-4</v>
      </c>
      <c r="G40" s="18">
        <v>0.05</v>
      </c>
      <c r="H40" s="27">
        <v>4.5199999999999997E-2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104.52</v>
      </c>
      <c r="S40" s="29">
        <f t="shared" si="1"/>
        <v>0.05</v>
      </c>
      <c r="T40" s="30">
        <f t="shared" si="1"/>
        <v>4.5199999999999997E-2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0</v>
      </c>
      <c r="D41" s="34">
        <v>104.64</v>
      </c>
      <c r="E41" s="20">
        <v>4.6399999999999997</v>
      </c>
      <c r="F41" s="27">
        <v>1.1000000000000001E-3</v>
      </c>
      <c r="G41" s="18">
        <v>0.12</v>
      </c>
      <c r="H41" s="27">
        <v>4.6399999999999997E-2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104.64</v>
      </c>
      <c r="S41" s="29">
        <f t="shared" si="1"/>
        <v>0.12</v>
      </c>
      <c r="T41" s="30">
        <f t="shared" si="1"/>
        <v>4.6399999999999997E-2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104.67</v>
      </c>
      <c r="E42" s="20">
        <v>4.67</v>
      </c>
      <c r="F42" s="27">
        <v>2.9999999999999997E-4</v>
      </c>
      <c r="G42" s="18">
        <v>0.03</v>
      </c>
      <c r="H42" s="27">
        <v>4.6699999999999998E-2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104.67</v>
      </c>
      <c r="S42" s="29">
        <f t="shared" si="1"/>
        <v>0.03</v>
      </c>
      <c r="T42" s="30">
        <f t="shared" si="1"/>
        <v>4.6699999999999998E-2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104.7</v>
      </c>
      <c r="E43" s="20">
        <v>4.7</v>
      </c>
      <c r="F43" s="27">
        <v>2.9999999999999997E-4</v>
      </c>
      <c r="G43" s="18">
        <v>0.03</v>
      </c>
      <c r="H43" s="27">
        <v>4.7E-2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104.7</v>
      </c>
      <c r="S43" s="29">
        <f t="shared" si="1"/>
        <v>0.03</v>
      </c>
      <c r="T43" s="30">
        <f t="shared" si="1"/>
        <v>4.7E-2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104.68</v>
      </c>
      <c r="E44" s="20">
        <v>4.68</v>
      </c>
      <c r="F44" s="27">
        <v>-2.0000000000000001E-4</v>
      </c>
      <c r="G44" s="18">
        <v>-0.02</v>
      </c>
      <c r="H44" s="27">
        <v>4.6800000000000001E-2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104.68</v>
      </c>
      <c r="S44" s="29">
        <f t="shared" si="1"/>
        <v>-0.02</v>
      </c>
      <c r="T44" s="30">
        <f t="shared" si="1"/>
        <v>4.6800000000000001E-2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104.71</v>
      </c>
      <c r="E45" s="20">
        <v>4.71</v>
      </c>
      <c r="F45" s="27">
        <v>2.0000000000000001E-4</v>
      </c>
      <c r="G45" s="18">
        <v>0.02</v>
      </c>
      <c r="H45" s="27">
        <v>4.7100000000000003E-2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104.71</v>
      </c>
      <c r="S45" s="29">
        <f t="shared" si="1"/>
        <v>0.02</v>
      </c>
      <c r="T45" s="30">
        <f t="shared" si="1"/>
        <v>4.7100000000000003E-2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0</v>
      </c>
      <c r="D46" s="34">
        <v>104.75</v>
      </c>
      <c r="E46" s="20">
        <v>4.75</v>
      </c>
      <c r="F46" s="27">
        <v>5.0000000000000001E-4</v>
      </c>
      <c r="G46" s="18">
        <v>0.05</v>
      </c>
      <c r="H46" s="27">
        <v>4.7500000000000001E-2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104.75</v>
      </c>
      <c r="S46" s="29">
        <f t="shared" si="1"/>
        <v>0.05</v>
      </c>
      <c r="T46" s="30">
        <f t="shared" si="1"/>
        <v>4.7500000000000001E-2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104.77</v>
      </c>
      <c r="E47" s="20">
        <v>4.7699999999999996</v>
      </c>
      <c r="F47" s="27">
        <v>2.0000000000000001E-4</v>
      </c>
      <c r="G47" s="18">
        <v>0.02</v>
      </c>
      <c r="H47" s="27">
        <v>4.7699999999999999E-2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104.77</v>
      </c>
      <c r="S47" s="29">
        <f t="shared" si="1"/>
        <v>0.02</v>
      </c>
      <c r="T47" s="30">
        <f t="shared" si="1"/>
        <v>4.7699999999999999E-2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104.81</v>
      </c>
      <c r="E48" s="20">
        <v>4.8099999999999996</v>
      </c>
      <c r="F48" s="27">
        <v>4.0000000000000002E-4</v>
      </c>
      <c r="G48" s="18">
        <v>0.04</v>
      </c>
      <c r="H48" s="27">
        <v>4.8099999999999997E-2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104.81</v>
      </c>
      <c r="S48" s="29">
        <f t="shared" si="1"/>
        <v>0.04</v>
      </c>
      <c r="T48" s="30">
        <f t="shared" si="1"/>
        <v>4.8099999999999997E-2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104.83</v>
      </c>
      <c r="E49" s="20">
        <v>4.83</v>
      </c>
      <c r="F49" s="27">
        <v>2.0000000000000001E-4</v>
      </c>
      <c r="G49" s="18">
        <v>0.02</v>
      </c>
      <c r="H49" s="27">
        <v>4.8300000000000003E-2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104.83</v>
      </c>
      <c r="S49" s="29">
        <f t="shared" si="1"/>
        <v>0.02</v>
      </c>
      <c r="T49" s="30">
        <f t="shared" si="1"/>
        <v>4.8300000000000003E-2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104.86</v>
      </c>
      <c r="E50" s="20">
        <v>4.8600000000000003</v>
      </c>
      <c r="F50" s="27">
        <v>2.9999999999999997E-4</v>
      </c>
      <c r="G50" s="18">
        <v>0.03</v>
      </c>
      <c r="H50" s="27">
        <v>4.8599999999999997E-2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104.86</v>
      </c>
      <c r="S50" s="29">
        <f t="shared" si="1"/>
        <v>0.03</v>
      </c>
      <c r="T50" s="30">
        <f t="shared" si="1"/>
        <v>4.8599999999999997E-2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0</v>
      </c>
      <c r="D51" s="34">
        <v>104.97</v>
      </c>
      <c r="E51" s="20">
        <v>4.97</v>
      </c>
      <c r="F51" s="27">
        <v>1E-3</v>
      </c>
      <c r="G51" s="18">
        <v>0.11</v>
      </c>
      <c r="H51" s="27">
        <v>4.9700000000000001E-2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104.97</v>
      </c>
      <c r="S51" s="29">
        <f t="shared" si="1"/>
        <v>0.11</v>
      </c>
      <c r="T51" s="30">
        <f t="shared" si="1"/>
        <v>4.9700000000000001E-2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104.99</v>
      </c>
      <c r="E52" s="20">
        <v>4.99</v>
      </c>
      <c r="F52" s="27">
        <v>2.0000000000000001E-4</v>
      </c>
      <c r="G52" s="18">
        <v>0.02</v>
      </c>
      <c r="H52" s="27">
        <v>4.99E-2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104.99</v>
      </c>
      <c r="S52" s="29">
        <f t="shared" si="1"/>
        <v>0.02</v>
      </c>
      <c r="T52" s="30">
        <f t="shared" si="1"/>
        <v>4.99E-2</v>
      </c>
      <c r="U52" s="39">
        <f t="shared" si="2"/>
        <v>0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104.93</v>
      </c>
      <c r="E53" s="20">
        <v>4.93</v>
      </c>
      <c r="F53" s="27">
        <v>-5.9999999999999995E-4</v>
      </c>
      <c r="G53" s="18">
        <v>-0.06</v>
      </c>
      <c r="H53" s="27">
        <v>4.9299999999999997E-2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104.93</v>
      </c>
      <c r="S53" s="29">
        <f t="shared" si="1"/>
        <v>-0.06</v>
      </c>
      <c r="T53" s="30">
        <f t="shared" si="1"/>
        <v>4.9299999999999997E-2</v>
      </c>
      <c r="U53" s="39">
        <f t="shared" si="2"/>
        <v>0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104.93</v>
      </c>
      <c r="E54" s="20">
        <v>4.93</v>
      </c>
      <c r="F54" s="27">
        <v>0</v>
      </c>
      <c r="G54" s="18">
        <v>0</v>
      </c>
      <c r="H54" s="27">
        <v>4.9299999999999997E-2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104.93</v>
      </c>
      <c r="S54" s="29">
        <f t="shared" si="1"/>
        <v>0</v>
      </c>
      <c r="T54" s="30">
        <f t="shared" si="1"/>
        <v>4.9299999999999997E-2</v>
      </c>
      <c r="U54" s="39">
        <f t="shared" si="2"/>
        <v>0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104.93</v>
      </c>
      <c r="E55" s="20">
        <v>4.93</v>
      </c>
      <c r="F55" s="27">
        <v>0</v>
      </c>
      <c r="G55" s="18">
        <v>0</v>
      </c>
      <c r="H55" s="27">
        <v>4.9299999999999997E-2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104.93</v>
      </c>
      <c r="S55" s="29">
        <f t="shared" si="1"/>
        <v>0</v>
      </c>
      <c r="T55" s="30">
        <f t="shared" si="1"/>
        <v>4.9299999999999997E-2</v>
      </c>
      <c r="U55" s="39">
        <f t="shared" si="2"/>
        <v>0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0</v>
      </c>
      <c r="D56" s="34">
        <v>104.93</v>
      </c>
      <c r="E56" s="20">
        <v>4.93</v>
      </c>
      <c r="F56" s="27">
        <v>0</v>
      </c>
      <c r="G56" s="18">
        <v>0</v>
      </c>
      <c r="H56" s="27">
        <v>4.9299999999999997E-2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104.93</v>
      </c>
      <c r="S56" s="29">
        <f t="shared" si="1"/>
        <v>0</v>
      </c>
      <c r="T56" s="30">
        <f t="shared" si="1"/>
        <v>4.9299999999999997E-2</v>
      </c>
      <c r="U56" s="39">
        <f t="shared" si="2"/>
        <v>0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104.93</v>
      </c>
      <c r="E57" s="20">
        <v>4.93</v>
      </c>
      <c r="F57" s="27">
        <v>0</v>
      </c>
      <c r="G57" s="18">
        <v>0</v>
      </c>
      <c r="H57" s="27">
        <v>4.9299999999999997E-2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104.93</v>
      </c>
      <c r="S57" s="29">
        <f t="shared" si="1"/>
        <v>0</v>
      </c>
      <c r="T57" s="30">
        <f t="shared" si="1"/>
        <v>4.9299999999999997E-2</v>
      </c>
      <c r="U57" s="39">
        <f t="shared" si="2"/>
        <v>0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104.93</v>
      </c>
      <c r="E58" s="20">
        <v>4.93</v>
      </c>
      <c r="F58" s="27">
        <v>0</v>
      </c>
      <c r="G58" s="18">
        <v>0</v>
      </c>
      <c r="H58" s="27">
        <v>4.9299999999999997E-2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104.93</v>
      </c>
      <c r="S58" s="29">
        <f t="shared" si="1"/>
        <v>0</v>
      </c>
      <c r="T58" s="30">
        <f t="shared" si="1"/>
        <v>4.9299999999999997E-2</v>
      </c>
      <c r="U58" s="39">
        <f t="shared" si="2"/>
        <v>0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62.52</v>
      </c>
      <c r="E34" s="20">
        <v>-37.479999999999997</v>
      </c>
      <c r="F34" s="27">
        <v>2.5999999999999999E-3</v>
      </c>
      <c r="G34" s="18">
        <v>0.16</v>
      </c>
      <c r="H34" s="27">
        <v>-0.37480000000000002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62.52</v>
      </c>
      <c r="S34" s="29">
        <f>G34</f>
        <v>0.16</v>
      </c>
      <c r="T34" s="30">
        <f>H34</f>
        <v>-0.37480000000000002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62.19</v>
      </c>
      <c r="E35" s="20">
        <v>-37.81</v>
      </c>
      <c r="F35" s="27">
        <v>-5.3E-3</v>
      </c>
      <c r="G35" s="18">
        <v>-0.33</v>
      </c>
      <c r="H35" s="27">
        <v>-0.37809999999999999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62.19</v>
      </c>
      <c r="S35" s="29">
        <f t="shared" ref="S35:T58" si="1">G35</f>
        <v>-0.33</v>
      </c>
      <c r="T35" s="30">
        <f t="shared" si="1"/>
        <v>-0.37809999999999999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</v>
      </c>
      <c r="D36" s="34">
        <v>62.19</v>
      </c>
      <c r="E36" s="20">
        <v>-37.81</v>
      </c>
      <c r="F36" s="27">
        <v>0</v>
      </c>
      <c r="G36" s="18">
        <v>0</v>
      </c>
      <c r="H36" s="27">
        <v>-0.37809999999999999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62.19</v>
      </c>
      <c r="S36" s="29">
        <f t="shared" si="1"/>
        <v>0</v>
      </c>
      <c r="T36" s="30">
        <f t="shared" si="1"/>
        <v>-0.37809999999999999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62.17</v>
      </c>
      <c r="E37" s="20">
        <v>-37.83</v>
      </c>
      <c r="F37" s="27">
        <v>-2.9999999999999997E-4</v>
      </c>
      <c r="G37" s="18">
        <v>-0.02</v>
      </c>
      <c r="H37" s="27">
        <v>-0.37830000000000003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62.17</v>
      </c>
      <c r="S37" s="29">
        <f t="shared" si="1"/>
        <v>-0.02</v>
      </c>
      <c r="T37" s="30">
        <f t="shared" si="1"/>
        <v>-0.37830000000000003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62.18</v>
      </c>
      <c r="E38" s="20">
        <v>-37.82</v>
      </c>
      <c r="F38" s="27">
        <v>1E-4</v>
      </c>
      <c r="G38" s="18">
        <v>0</v>
      </c>
      <c r="H38" s="27">
        <v>-0.37819999999999998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62.18</v>
      </c>
      <c r="S38" s="29">
        <f t="shared" si="1"/>
        <v>0</v>
      </c>
      <c r="T38" s="30">
        <f t="shared" si="1"/>
        <v>-0.37819999999999998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62.23</v>
      </c>
      <c r="E39" s="20">
        <v>-37.770000000000003</v>
      </c>
      <c r="F39" s="27">
        <v>8.9999999999999998E-4</v>
      </c>
      <c r="G39" s="18">
        <v>0.06</v>
      </c>
      <c r="H39" s="27">
        <v>-0.37769999999999998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62.23</v>
      </c>
      <c r="S39" s="29">
        <f t="shared" si="1"/>
        <v>0.06</v>
      </c>
      <c r="T39" s="30">
        <f t="shared" si="1"/>
        <v>-0.37769999999999998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62.14</v>
      </c>
      <c r="E40" s="20">
        <v>-37.86</v>
      </c>
      <c r="F40" s="27">
        <v>-1.5E-3</v>
      </c>
      <c r="G40" s="18">
        <v>-0.1</v>
      </c>
      <c r="H40" s="27">
        <v>-0.37859999999999999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62.14</v>
      </c>
      <c r="S40" s="29">
        <f t="shared" si="1"/>
        <v>-0.1</v>
      </c>
      <c r="T40" s="30">
        <f t="shared" si="1"/>
        <v>-0.37859999999999999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0</v>
      </c>
      <c r="D41" s="34">
        <v>62.14</v>
      </c>
      <c r="E41" s="20">
        <v>-37.86</v>
      </c>
      <c r="F41" s="27">
        <v>0</v>
      </c>
      <c r="G41" s="18">
        <v>0</v>
      </c>
      <c r="H41" s="27">
        <v>-0.37859999999999999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62.14</v>
      </c>
      <c r="S41" s="29">
        <f t="shared" si="1"/>
        <v>0</v>
      </c>
      <c r="T41" s="30">
        <f t="shared" si="1"/>
        <v>-0.37859999999999999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62.14</v>
      </c>
      <c r="E42" s="20">
        <v>-37.86</v>
      </c>
      <c r="F42" s="27">
        <v>0</v>
      </c>
      <c r="G42" s="18">
        <v>0</v>
      </c>
      <c r="H42" s="27">
        <v>-0.37859999999999999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62.14</v>
      </c>
      <c r="S42" s="29">
        <f t="shared" si="1"/>
        <v>0</v>
      </c>
      <c r="T42" s="30">
        <f t="shared" si="1"/>
        <v>-0.37859999999999999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62.14</v>
      </c>
      <c r="E43" s="20">
        <v>-37.86</v>
      </c>
      <c r="F43" s="27">
        <v>0</v>
      </c>
      <c r="G43" s="18">
        <v>0</v>
      </c>
      <c r="H43" s="27">
        <v>-0.37859999999999999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62.14</v>
      </c>
      <c r="S43" s="29">
        <f t="shared" si="1"/>
        <v>0</v>
      </c>
      <c r="T43" s="30">
        <f t="shared" si="1"/>
        <v>-0.37859999999999999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62.14</v>
      </c>
      <c r="E44" s="20">
        <v>-37.86</v>
      </c>
      <c r="F44" s="27">
        <v>0</v>
      </c>
      <c r="G44" s="18">
        <v>0</v>
      </c>
      <c r="H44" s="27">
        <v>-0.37859999999999999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62.14</v>
      </c>
      <c r="S44" s="29">
        <f t="shared" si="1"/>
        <v>0</v>
      </c>
      <c r="T44" s="30">
        <f t="shared" si="1"/>
        <v>-0.37859999999999999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62.18</v>
      </c>
      <c r="E45" s="20">
        <v>-37.82</v>
      </c>
      <c r="F45" s="27">
        <v>5.9999999999999995E-4</v>
      </c>
      <c r="G45" s="18">
        <v>0.04</v>
      </c>
      <c r="H45" s="27">
        <v>-0.37819999999999998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62.18</v>
      </c>
      <c r="S45" s="29">
        <f t="shared" si="1"/>
        <v>0.04</v>
      </c>
      <c r="T45" s="30">
        <f t="shared" si="1"/>
        <v>-0.37819999999999998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0</v>
      </c>
      <c r="D46" s="34">
        <v>62.25</v>
      </c>
      <c r="E46" s="20">
        <v>-37.75</v>
      </c>
      <c r="F46" s="27">
        <v>1.1000000000000001E-3</v>
      </c>
      <c r="G46" s="18">
        <v>7.0000000000000007E-2</v>
      </c>
      <c r="H46" s="27">
        <v>-0.3775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62.25</v>
      </c>
      <c r="S46" s="29">
        <f t="shared" si="1"/>
        <v>7.0000000000000007E-2</v>
      </c>
      <c r="T46" s="30">
        <f t="shared" si="1"/>
        <v>-0.3775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62.26</v>
      </c>
      <c r="E47" s="20">
        <v>-37.74</v>
      </c>
      <c r="F47" s="27">
        <v>2.0000000000000001E-4</v>
      </c>
      <c r="G47" s="18">
        <v>0.02</v>
      </c>
      <c r="H47" s="27">
        <v>-0.37740000000000001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62.26</v>
      </c>
      <c r="S47" s="29">
        <f t="shared" si="1"/>
        <v>0.02</v>
      </c>
      <c r="T47" s="30">
        <f t="shared" si="1"/>
        <v>-0.37740000000000001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62.29</v>
      </c>
      <c r="E48" s="20">
        <v>-37.71</v>
      </c>
      <c r="F48" s="27">
        <v>5.0000000000000001E-4</v>
      </c>
      <c r="G48" s="18">
        <v>0.03</v>
      </c>
      <c r="H48" s="27">
        <v>-0.37709999999999999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62.29</v>
      </c>
      <c r="S48" s="29">
        <f t="shared" si="1"/>
        <v>0.03</v>
      </c>
      <c r="T48" s="30">
        <f t="shared" si="1"/>
        <v>-0.37709999999999999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62.35</v>
      </c>
      <c r="E49" s="20">
        <v>-37.65</v>
      </c>
      <c r="F49" s="27">
        <v>8.9999999999999998E-4</v>
      </c>
      <c r="G49" s="18">
        <v>0.06</v>
      </c>
      <c r="H49" s="27">
        <v>-0.3765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62.35</v>
      </c>
      <c r="S49" s="29">
        <f t="shared" si="1"/>
        <v>0.06</v>
      </c>
      <c r="T49" s="30">
        <f t="shared" si="1"/>
        <v>-0.3765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62.35</v>
      </c>
      <c r="E50" s="20">
        <v>-37.65</v>
      </c>
      <c r="F50" s="27">
        <v>1E-4</v>
      </c>
      <c r="G50" s="18">
        <v>0.01</v>
      </c>
      <c r="H50" s="27">
        <v>-0.3765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62.35</v>
      </c>
      <c r="S50" s="29">
        <f t="shared" si="1"/>
        <v>0.01</v>
      </c>
      <c r="T50" s="30">
        <f t="shared" si="1"/>
        <v>-0.3765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0</v>
      </c>
      <c r="D51" s="34">
        <v>62.78</v>
      </c>
      <c r="E51" s="20">
        <v>-37.22</v>
      </c>
      <c r="F51" s="27">
        <v>6.7999999999999996E-3</v>
      </c>
      <c r="G51" s="18">
        <v>0.42</v>
      </c>
      <c r="H51" s="27">
        <v>-0.37219999999999998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62.78</v>
      </c>
      <c r="S51" s="29">
        <f t="shared" si="1"/>
        <v>0.42</v>
      </c>
      <c r="T51" s="30">
        <f t="shared" si="1"/>
        <v>-0.37219999999999998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62.96</v>
      </c>
      <c r="E52" s="20">
        <v>-37.04</v>
      </c>
      <c r="F52" s="27">
        <v>2.8999999999999998E-3</v>
      </c>
      <c r="G52" s="18">
        <v>0.19</v>
      </c>
      <c r="H52" s="27">
        <v>-0.37040000000000001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62.96</v>
      </c>
      <c r="S52" s="29">
        <f t="shared" si="1"/>
        <v>0.19</v>
      </c>
      <c r="T52" s="30">
        <f t="shared" si="1"/>
        <v>-0.37040000000000001</v>
      </c>
      <c r="U52" s="39">
        <f t="shared" si="2"/>
        <v>0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62.97</v>
      </c>
      <c r="E53" s="20">
        <v>-37.03</v>
      </c>
      <c r="F53" s="27">
        <v>1E-4</v>
      </c>
      <c r="G53" s="18">
        <v>0.01</v>
      </c>
      <c r="H53" s="27">
        <v>-0.37030000000000002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62.97</v>
      </c>
      <c r="S53" s="29">
        <f t="shared" si="1"/>
        <v>0.01</v>
      </c>
      <c r="T53" s="30">
        <f t="shared" si="1"/>
        <v>-0.37030000000000002</v>
      </c>
      <c r="U53" s="39">
        <f t="shared" si="2"/>
        <v>0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62.97</v>
      </c>
      <c r="E54" s="20">
        <v>-37.03</v>
      </c>
      <c r="F54" s="27">
        <v>0</v>
      </c>
      <c r="G54" s="18">
        <v>0</v>
      </c>
      <c r="H54" s="27">
        <v>-0.37030000000000002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62.97</v>
      </c>
      <c r="S54" s="29">
        <f t="shared" si="1"/>
        <v>0</v>
      </c>
      <c r="T54" s="30">
        <f t="shared" si="1"/>
        <v>-0.37030000000000002</v>
      </c>
      <c r="U54" s="39">
        <f t="shared" si="2"/>
        <v>0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62.97</v>
      </c>
      <c r="E55" s="20">
        <v>-37.03</v>
      </c>
      <c r="F55" s="27">
        <v>0</v>
      </c>
      <c r="G55" s="18">
        <v>0</v>
      </c>
      <c r="H55" s="27">
        <v>-0.37030000000000002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62.97</v>
      </c>
      <c r="S55" s="29">
        <f t="shared" si="1"/>
        <v>0</v>
      </c>
      <c r="T55" s="30">
        <f t="shared" si="1"/>
        <v>-0.37030000000000002</v>
      </c>
      <c r="U55" s="39">
        <f t="shared" si="2"/>
        <v>0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0</v>
      </c>
      <c r="D56" s="34">
        <v>63.41</v>
      </c>
      <c r="E56" s="20">
        <v>-36.590000000000003</v>
      </c>
      <c r="F56" s="27">
        <v>6.8999999999999999E-3</v>
      </c>
      <c r="G56" s="18">
        <v>0.44</v>
      </c>
      <c r="H56" s="27">
        <v>-0.3659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63.41</v>
      </c>
      <c r="S56" s="29">
        <f t="shared" si="1"/>
        <v>0.44</v>
      </c>
      <c r="T56" s="30">
        <f t="shared" si="1"/>
        <v>-0.3659</v>
      </c>
      <c r="U56" s="39">
        <f t="shared" si="2"/>
        <v>0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63.86</v>
      </c>
      <c r="E57" s="20">
        <v>-36.14</v>
      </c>
      <c r="F57" s="27">
        <v>7.0000000000000001E-3</v>
      </c>
      <c r="G57" s="18">
        <v>0.45</v>
      </c>
      <c r="H57" s="27">
        <v>-0.3614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63.86</v>
      </c>
      <c r="S57" s="29">
        <f t="shared" si="1"/>
        <v>0.45</v>
      </c>
      <c r="T57" s="30">
        <f t="shared" si="1"/>
        <v>-0.3614</v>
      </c>
      <c r="U57" s="39">
        <f t="shared" si="2"/>
        <v>0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64.17</v>
      </c>
      <c r="E58" s="20">
        <v>-35.83</v>
      </c>
      <c r="F58" s="27">
        <v>4.7999999999999996E-3</v>
      </c>
      <c r="G58" s="18">
        <v>0.31</v>
      </c>
      <c r="H58" s="27">
        <v>-0.35830000000000001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64.17</v>
      </c>
      <c r="S58" s="29">
        <f t="shared" si="1"/>
        <v>0.31</v>
      </c>
      <c r="T58" s="30">
        <f t="shared" si="1"/>
        <v>-0.35830000000000001</v>
      </c>
      <c r="U58" s="39">
        <f t="shared" si="2"/>
        <v>0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92.95</v>
      </c>
      <c r="E34" s="20">
        <v>-7.05</v>
      </c>
      <c r="F34" s="27">
        <v>1.8E-3</v>
      </c>
      <c r="G34" s="18">
        <v>0.16</v>
      </c>
      <c r="H34" s="27">
        <v>-7.0499999999999993E-2</v>
      </c>
      <c r="I34" s="21">
        <v>7.0000000000000007E-2</v>
      </c>
      <c r="J34" s="22">
        <v>100</v>
      </c>
      <c r="K34" s="23">
        <v>120</v>
      </c>
      <c r="L34" s="24">
        <v>6.9999999999999999E-4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92.95</v>
      </c>
      <c r="S34" s="29">
        <f>G34</f>
        <v>0.16</v>
      </c>
      <c r="T34" s="30">
        <f>H34</f>
        <v>-7.0499999999999993E-2</v>
      </c>
      <c r="U34" s="39">
        <f>I34/$W$32</f>
        <v>7.0000000000000007E-2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92.96</v>
      </c>
      <c r="E35" s="20">
        <v>-7.04</v>
      </c>
      <c r="F35" s="27">
        <v>0</v>
      </c>
      <c r="G35" s="18">
        <v>0</v>
      </c>
      <c r="H35" s="27">
        <v>-7.0400000000000004E-2</v>
      </c>
      <c r="I35" s="21">
        <v>0.09</v>
      </c>
      <c r="J35" s="22">
        <v>100</v>
      </c>
      <c r="K35" s="23">
        <v>120</v>
      </c>
      <c r="L35" s="24">
        <v>8.9999999999999998E-4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92.96</v>
      </c>
      <c r="S35" s="29">
        <f t="shared" ref="S35:T58" si="1">G35</f>
        <v>0</v>
      </c>
      <c r="T35" s="30">
        <f t="shared" si="1"/>
        <v>-7.0400000000000004E-2</v>
      </c>
      <c r="U35" s="39">
        <f t="shared" ref="U35:W58" si="2">I35/$W$32</f>
        <v>0.09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0.09</v>
      </c>
      <c r="D36" s="34">
        <v>92.96</v>
      </c>
      <c r="E36" s="20">
        <v>-7.04</v>
      </c>
      <c r="F36" s="27">
        <v>0</v>
      </c>
      <c r="G36" s="18">
        <v>0</v>
      </c>
      <c r="H36" s="27">
        <v>-7.0400000000000004E-2</v>
      </c>
      <c r="I36" s="21">
        <v>0.09</v>
      </c>
      <c r="J36" s="22">
        <v>100</v>
      </c>
      <c r="K36" s="23">
        <v>120</v>
      </c>
      <c r="L36" s="24">
        <v>8.9999999999999998E-4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0.09</v>
      </c>
      <c r="R36" s="29">
        <f t="shared" si="0"/>
        <v>92.96</v>
      </c>
      <c r="S36" s="29">
        <f t="shared" si="1"/>
        <v>0</v>
      </c>
      <c r="T36" s="30">
        <f t="shared" si="1"/>
        <v>-7.0400000000000004E-2</v>
      </c>
      <c r="U36" s="39">
        <f t="shared" si="2"/>
        <v>0.09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92.96</v>
      </c>
      <c r="E37" s="20">
        <v>-7.04</v>
      </c>
      <c r="F37" s="27">
        <v>1E-4</v>
      </c>
      <c r="G37" s="18">
        <v>0.01</v>
      </c>
      <c r="H37" s="27">
        <v>-7.0400000000000004E-2</v>
      </c>
      <c r="I37" s="21">
        <v>7.0000000000000007E-2</v>
      </c>
      <c r="J37" s="22">
        <v>100</v>
      </c>
      <c r="K37" s="23">
        <v>120</v>
      </c>
      <c r="L37" s="24">
        <v>6.9999999999999999E-4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92.96</v>
      </c>
      <c r="S37" s="29">
        <f t="shared" si="1"/>
        <v>0.01</v>
      </c>
      <c r="T37" s="30">
        <f t="shared" si="1"/>
        <v>-7.0400000000000004E-2</v>
      </c>
      <c r="U37" s="39">
        <f t="shared" si="2"/>
        <v>7.0000000000000007E-2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92.98</v>
      </c>
      <c r="E38" s="20">
        <v>-7.02</v>
      </c>
      <c r="F38" s="27">
        <v>2.0000000000000001E-4</v>
      </c>
      <c r="G38" s="18">
        <v>0.02</v>
      </c>
      <c r="H38" s="27">
        <v>-7.0199999999999999E-2</v>
      </c>
      <c r="I38" s="21">
        <v>-0.04</v>
      </c>
      <c r="J38" s="22">
        <v>100</v>
      </c>
      <c r="K38" s="23">
        <v>120</v>
      </c>
      <c r="L38" s="24">
        <v>-5.0000000000000001E-4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92.98</v>
      </c>
      <c r="S38" s="29">
        <f t="shared" si="1"/>
        <v>0.02</v>
      </c>
      <c r="T38" s="30">
        <f t="shared" si="1"/>
        <v>-7.0199999999999999E-2</v>
      </c>
      <c r="U38" s="39">
        <f t="shared" si="2"/>
        <v>-0.04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93.04</v>
      </c>
      <c r="E39" s="20">
        <v>-6.96</v>
      </c>
      <c r="F39" s="27">
        <v>5.9999999999999995E-4</v>
      </c>
      <c r="G39" s="18">
        <v>0.06</v>
      </c>
      <c r="H39" s="27">
        <v>-6.9599999999999995E-2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93.04</v>
      </c>
      <c r="S39" s="29">
        <f t="shared" si="1"/>
        <v>0.06</v>
      </c>
      <c r="T39" s="30">
        <f t="shared" si="1"/>
        <v>-6.9599999999999995E-2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92.69</v>
      </c>
      <c r="E40" s="20">
        <v>-7.31</v>
      </c>
      <c r="F40" s="27">
        <v>-3.8E-3</v>
      </c>
      <c r="G40" s="18">
        <v>-0.35</v>
      </c>
      <c r="H40" s="27">
        <v>-7.3099999999999998E-2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92.69</v>
      </c>
      <c r="S40" s="29">
        <f t="shared" si="1"/>
        <v>-0.35</v>
      </c>
      <c r="T40" s="30">
        <f t="shared" si="1"/>
        <v>-7.3099999999999998E-2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0</v>
      </c>
      <c r="D41" s="34">
        <v>92.69</v>
      </c>
      <c r="E41" s="20">
        <v>-7.31</v>
      </c>
      <c r="F41" s="27">
        <v>0</v>
      </c>
      <c r="G41" s="18">
        <v>0</v>
      </c>
      <c r="H41" s="27">
        <v>-7.3099999999999998E-2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92.69</v>
      </c>
      <c r="S41" s="29">
        <f t="shared" si="1"/>
        <v>0</v>
      </c>
      <c r="T41" s="30">
        <f t="shared" si="1"/>
        <v>-7.3099999999999998E-2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92.74</v>
      </c>
      <c r="E42" s="20">
        <v>-7.26</v>
      </c>
      <c r="F42" s="27">
        <v>5.0000000000000001E-4</v>
      </c>
      <c r="G42" s="18">
        <v>0.05</v>
      </c>
      <c r="H42" s="27">
        <v>-7.2599999999999998E-2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92.74</v>
      </c>
      <c r="S42" s="29">
        <f t="shared" si="1"/>
        <v>0.05</v>
      </c>
      <c r="T42" s="30">
        <f t="shared" si="1"/>
        <v>-7.2599999999999998E-2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92.56</v>
      </c>
      <c r="E43" s="20">
        <v>-7.44</v>
      </c>
      <c r="F43" s="27">
        <v>-1.9E-3</v>
      </c>
      <c r="G43" s="18">
        <v>-0.18</v>
      </c>
      <c r="H43" s="27">
        <v>-7.4399999999999994E-2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92.56</v>
      </c>
      <c r="S43" s="29">
        <f t="shared" si="1"/>
        <v>-0.18</v>
      </c>
      <c r="T43" s="30">
        <f t="shared" si="1"/>
        <v>-7.4399999999999994E-2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92.61</v>
      </c>
      <c r="E44" s="20">
        <v>-7.39</v>
      </c>
      <c r="F44" s="27">
        <v>5.0000000000000001E-4</v>
      </c>
      <c r="G44" s="18">
        <v>0.05</v>
      </c>
      <c r="H44" s="27">
        <v>-7.3899999999999993E-2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92.61</v>
      </c>
      <c r="S44" s="29">
        <f t="shared" si="1"/>
        <v>0.05</v>
      </c>
      <c r="T44" s="30">
        <f t="shared" si="1"/>
        <v>-7.3899999999999993E-2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92.63</v>
      </c>
      <c r="E45" s="20">
        <v>-7.37</v>
      </c>
      <c r="F45" s="27">
        <v>2.0000000000000001E-4</v>
      </c>
      <c r="G45" s="18">
        <v>0.02</v>
      </c>
      <c r="H45" s="27">
        <v>-7.3700000000000002E-2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92.63</v>
      </c>
      <c r="S45" s="29">
        <f t="shared" si="1"/>
        <v>0.02</v>
      </c>
      <c r="T45" s="30">
        <f t="shared" si="1"/>
        <v>-7.3700000000000002E-2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0</v>
      </c>
      <c r="D46" s="34">
        <v>92.65</v>
      </c>
      <c r="E46" s="20">
        <v>-7.35</v>
      </c>
      <c r="F46" s="27">
        <v>2.0000000000000001E-4</v>
      </c>
      <c r="G46" s="18">
        <v>0.02</v>
      </c>
      <c r="H46" s="27">
        <v>-7.3499999999999996E-2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92.65</v>
      </c>
      <c r="S46" s="29">
        <f t="shared" si="1"/>
        <v>0.02</v>
      </c>
      <c r="T46" s="30">
        <f t="shared" si="1"/>
        <v>-7.3499999999999996E-2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92.67</v>
      </c>
      <c r="E47" s="20">
        <v>-7.33</v>
      </c>
      <c r="F47" s="27">
        <v>2.0000000000000001E-4</v>
      </c>
      <c r="G47" s="18">
        <v>0.02</v>
      </c>
      <c r="H47" s="27">
        <v>-7.3300000000000004E-2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92.67</v>
      </c>
      <c r="S47" s="29">
        <f t="shared" si="1"/>
        <v>0.02</v>
      </c>
      <c r="T47" s="30">
        <f t="shared" si="1"/>
        <v>-7.3300000000000004E-2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92.59</v>
      </c>
      <c r="E48" s="20">
        <v>-7.41</v>
      </c>
      <c r="F48" s="27">
        <v>-8.9999999999999998E-4</v>
      </c>
      <c r="G48" s="18">
        <v>-0.08</v>
      </c>
      <c r="H48" s="27">
        <v>-7.4099999999999999E-2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92.59</v>
      </c>
      <c r="S48" s="29">
        <f t="shared" si="1"/>
        <v>-0.08</v>
      </c>
      <c r="T48" s="30">
        <f t="shared" si="1"/>
        <v>-7.4099999999999999E-2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92.61</v>
      </c>
      <c r="E49" s="20">
        <v>-7.39</v>
      </c>
      <c r="F49" s="27">
        <v>2.0000000000000001E-4</v>
      </c>
      <c r="G49" s="18">
        <v>0.02</v>
      </c>
      <c r="H49" s="27">
        <v>-7.3899999999999993E-2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92.61</v>
      </c>
      <c r="S49" s="29">
        <f t="shared" si="1"/>
        <v>0.02</v>
      </c>
      <c r="T49" s="30">
        <f t="shared" si="1"/>
        <v>-7.3899999999999993E-2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92.61</v>
      </c>
      <c r="E50" s="20">
        <v>-7.39</v>
      </c>
      <c r="F50" s="27">
        <v>0</v>
      </c>
      <c r="G50" s="18">
        <v>0</v>
      </c>
      <c r="H50" s="27">
        <v>-7.3899999999999993E-2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92.61</v>
      </c>
      <c r="S50" s="29">
        <f t="shared" si="1"/>
        <v>0</v>
      </c>
      <c r="T50" s="30">
        <f t="shared" si="1"/>
        <v>-7.3899999999999993E-2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0</v>
      </c>
      <c r="D51" s="34">
        <v>92.6</v>
      </c>
      <c r="E51" s="20">
        <v>-7.4</v>
      </c>
      <c r="F51" s="27">
        <v>-1E-4</v>
      </c>
      <c r="G51" s="18">
        <v>-0.01</v>
      </c>
      <c r="H51" s="27">
        <v>-7.3999999999999996E-2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92.6</v>
      </c>
      <c r="S51" s="29">
        <f t="shared" si="1"/>
        <v>-0.01</v>
      </c>
      <c r="T51" s="30">
        <f t="shared" si="1"/>
        <v>-7.3999999999999996E-2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92.54</v>
      </c>
      <c r="E52" s="20">
        <v>-7.46</v>
      </c>
      <c r="F52" s="27">
        <v>-5.9999999999999995E-4</v>
      </c>
      <c r="G52" s="18">
        <v>-0.06</v>
      </c>
      <c r="H52" s="27">
        <v>-7.46E-2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92.54</v>
      </c>
      <c r="S52" s="29">
        <f t="shared" si="1"/>
        <v>-0.06</v>
      </c>
      <c r="T52" s="30">
        <f t="shared" si="1"/>
        <v>-7.46E-2</v>
      </c>
      <c r="U52" s="39">
        <f t="shared" si="2"/>
        <v>0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92.5</v>
      </c>
      <c r="E53" s="20">
        <v>-7.5</v>
      </c>
      <c r="F53" s="27">
        <v>-5.0000000000000001E-4</v>
      </c>
      <c r="G53" s="18">
        <v>-0.04</v>
      </c>
      <c r="H53" s="27">
        <v>-7.4999999999999997E-2</v>
      </c>
      <c r="I53" s="21">
        <v>13.1</v>
      </c>
      <c r="J53" s="22">
        <v>100</v>
      </c>
      <c r="K53" s="23">
        <v>120</v>
      </c>
      <c r="L53" s="24">
        <v>0.1416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92.5</v>
      </c>
      <c r="S53" s="29">
        <f t="shared" si="1"/>
        <v>-0.04</v>
      </c>
      <c r="T53" s="30">
        <f t="shared" si="1"/>
        <v>-7.4999999999999997E-2</v>
      </c>
      <c r="U53" s="39">
        <f t="shared" si="2"/>
        <v>13.1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93.01</v>
      </c>
      <c r="E54" s="20">
        <v>-6.99</v>
      </c>
      <c r="F54" s="27">
        <v>5.4999999999999997E-3</v>
      </c>
      <c r="G54" s="18">
        <v>0.51</v>
      </c>
      <c r="H54" s="27">
        <v>-6.9900000000000004E-2</v>
      </c>
      <c r="I54" s="21">
        <v>13.78</v>
      </c>
      <c r="J54" s="22">
        <v>100</v>
      </c>
      <c r="K54" s="23">
        <v>120</v>
      </c>
      <c r="L54" s="24">
        <v>0.1482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93.01</v>
      </c>
      <c r="S54" s="29">
        <f t="shared" si="1"/>
        <v>0.51</v>
      </c>
      <c r="T54" s="30">
        <f t="shared" si="1"/>
        <v>-6.9900000000000004E-2</v>
      </c>
      <c r="U54" s="39">
        <f t="shared" si="2"/>
        <v>13.78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92.78</v>
      </c>
      <c r="E55" s="20">
        <v>-7.22</v>
      </c>
      <c r="F55" s="27">
        <v>-2.5000000000000001E-3</v>
      </c>
      <c r="G55" s="18">
        <v>-0.23</v>
      </c>
      <c r="H55" s="27">
        <v>-7.22E-2</v>
      </c>
      <c r="I55" s="21">
        <v>13.54</v>
      </c>
      <c r="J55" s="22">
        <v>100</v>
      </c>
      <c r="K55" s="23">
        <v>120</v>
      </c>
      <c r="L55" s="24">
        <v>0.1459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92.78</v>
      </c>
      <c r="S55" s="29">
        <f t="shared" si="1"/>
        <v>-0.23</v>
      </c>
      <c r="T55" s="30">
        <f t="shared" si="1"/>
        <v>-7.22E-2</v>
      </c>
      <c r="U55" s="39">
        <f t="shared" si="2"/>
        <v>13.54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13.41</v>
      </c>
      <c r="D56" s="34">
        <v>92.66</v>
      </c>
      <c r="E56" s="20">
        <v>-7.34</v>
      </c>
      <c r="F56" s="27">
        <v>-1.2999999999999999E-3</v>
      </c>
      <c r="G56" s="18">
        <v>-0.12</v>
      </c>
      <c r="H56" s="27">
        <v>-7.3400000000000007E-2</v>
      </c>
      <c r="I56" s="21">
        <v>13.41</v>
      </c>
      <c r="J56" s="22">
        <v>100</v>
      </c>
      <c r="K56" s="23">
        <v>120</v>
      </c>
      <c r="L56" s="24">
        <v>0.1447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13.41</v>
      </c>
      <c r="R56" s="29">
        <f t="shared" si="0"/>
        <v>92.66</v>
      </c>
      <c r="S56" s="29">
        <f t="shared" si="1"/>
        <v>-0.12</v>
      </c>
      <c r="T56" s="30">
        <f t="shared" si="1"/>
        <v>-7.3400000000000007E-2</v>
      </c>
      <c r="U56" s="39">
        <f t="shared" si="2"/>
        <v>13.41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93.5</v>
      </c>
      <c r="E57" s="20">
        <v>-6.5</v>
      </c>
      <c r="F57" s="27">
        <v>8.9999999999999993E-3</v>
      </c>
      <c r="G57" s="18">
        <v>0.84</v>
      </c>
      <c r="H57" s="27">
        <v>-6.5000000000000002E-2</v>
      </c>
      <c r="I57" s="21">
        <v>14.25</v>
      </c>
      <c r="J57" s="22">
        <v>100</v>
      </c>
      <c r="K57" s="23">
        <v>120</v>
      </c>
      <c r="L57" s="24">
        <v>0.15240000000000001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93.5</v>
      </c>
      <c r="S57" s="29">
        <f t="shared" si="1"/>
        <v>0.84</v>
      </c>
      <c r="T57" s="30">
        <f t="shared" si="1"/>
        <v>-6.5000000000000002E-2</v>
      </c>
      <c r="U57" s="39">
        <f t="shared" si="2"/>
        <v>14.25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93.85</v>
      </c>
      <c r="E58" s="20">
        <v>-6.15</v>
      </c>
      <c r="F58" s="27">
        <v>3.7000000000000002E-3</v>
      </c>
      <c r="G58" s="18">
        <v>0.35</v>
      </c>
      <c r="H58" s="27">
        <v>-6.1499999999999999E-2</v>
      </c>
      <c r="I58" s="21">
        <v>14.6</v>
      </c>
      <c r="J58" s="22">
        <v>100</v>
      </c>
      <c r="K58" s="23">
        <v>120</v>
      </c>
      <c r="L58" s="24">
        <v>0.15559999999999999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93.85</v>
      </c>
      <c r="S58" s="29">
        <f t="shared" si="1"/>
        <v>0.35</v>
      </c>
      <c r="T58" s="30">
        <f t="shared" si="1"/>
        <v>-6.1499999999999999E-2</v>
      </c>
      <c r="U58" s="39">
        <f t="shared" si="2"/>
        <v>14.6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101.76</v>
      </c>
      <c r="E34" s="20">
        <v>1.76</v>
      </c>
      <c r="F34" s="27">
        <v>8.0000000000000004E-4</v>
      </c>
      <c r="G34" s="18">
        <v>0.09</v>
      </c>
      <c r="H34" s="27">
        <v>1.7600000000000001E-2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101.76</v>
      </c>
      <c r="S34" s="29">
        <f>G34</f>
        <v>0.09</v>
      </c>
      <c r="T34" s="30">
        <f>H34</f>
        <v>1.7600000000000001E-2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101.78</v>
      </c>
      <c r="E35" s="20">
        <v>1.78</v>
      </c>
      <c r="F35" s="27">
        <v>1E-4</v>
      </c>
      <c r="G35" s="18">
        <v>0.01</v>
      </c>
      <c r="H35" s="27">
        <v>1.78E-2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101.78</v>
      </c>
      <c r="S35" s="29">
        <f t="shared" ref="S35:T58" si="1">G35</f>
        <v>0.01</v>
      </c>
      <c r="T35" s="30">
        <f t="shared" si="1"/>
        <v>1.78E-2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</v>
      </c>
      <c r="D36" s="34">
        <v>101.78</v>
      </c>
      <c r="E36" s="20">
        <v>1.78</v>
      </c>
      <c r="F36" s="27">
        <v>0</v>
      </c>
      <c r="G36" s="18">
        <v>0</v>
      </c>
      <c r="H36" s="27">
        <v>1.78E-2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101.78</v>
      </c>
      <c r="S36" s="29">
        <f t="shared" si="1"/>
        <v>0</v>
      </c>
      <c r="T36" s="30">
        <f t="shared" si="1"/>
        <v>1.78E-2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101.78</v>
      </c>
      <c r="E37" s="20">
        <v>1.78</v>
      </c>
      <c r="F37" s="27">
        <v>1E-4</v>
      </c>
      <c r="G37" s="18">
        <v>0.01</v>
      </c>
      <c r="H37" s="27">
        <v>1.78E-2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101.78</v>
      </c>
      <c r="S37" s="29">
        <f t="shared" si="1"/>
        <v>0.01</v>
      </c>
      <c r="T37" s="30">
        <f t="shared" si="1"/>
        <v>1.78E-2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101.88</v>
      </c>
      <c r="E38" s="20">
        <v>1.88</v>
      </c>
      <c r="F38" s="27">
        <v>1E-3</v>
      </c>
      <c r="G38" s="18">
        <v>0.1</v>
      </c>
      <c r="H38" s="27">
        <v>1.8800000000000001E-2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101.88</v>
      </c>
      <c r="S38" s="29">
        <f t="shared" si="1"/>
        <v>0.1</v>
      </c>
      <c r="T38" s="30">
        <f t="shared" si="1"/>
        <v>1.8800000000000001E-2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101.94</v>
      </c>
      <c r="E39" s="20">
        <v>1.94</v>
      </c>
      <c r="F39" s="27">
        <v>5.9999999999999995E-4</v>
      </c>
      <c r="G39" s="18">
        <v>0.06</v>
      </c>
      <c r="H39" s="27">
        <v>1.9400000000000001E-2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101.94</v>
      </c>
      <c r="S39" s="29">
        <f t="shared" si="1"/>
        <v>0.06</v>
      </c>
      <c r="T39" s="30">
        <f t="shared" si="1"/>
        <v>1.9400000000000001E-2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101.96</v>
      </c>
      <c r="E40" s="20">
        <v>1.96</v>
      </c>
      <c r="F40" s="27">
        <v>2.9999999999999997E-4</v>
      </c>
      <c r="G40" s="18">
        <v>0.03</v>
      </c>
      <c r="H40" s="27">
        <v>1.9599999999999999E-2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101.96</v>
      </c>
      <c r="S40" s="29">
        <f t="shared" si="1"/>
        <v>0.03</v>
      </c>
      <c r="T40" s="30">
        <f t="shared" si="1"/>
        <v>1.9599999999999999E-2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0</v>
      </c>
      <c r="D41" s="34">
        <v>102.01</v>
      </c>
      <c r="E41" s="20">
        <v>2.0099999999999998</v>
      </c>
      <c r="F41" s="27">
        <v>4.0000000000000002E-4</v>
      </c>
      <c r="G41" s="18">
        <v>0.04</v>
      </c>
      <c r="H41" s="27">
        <v>2.01E-2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102.01</v>
      </c>
      <c r="S41" s="29">
        <f t="shared" si="1"/>
        <v>0.04</v>
      </c>
      <c r="T41" s="30">
        <f t="shared" si="1"/>
        <v>2.01E-2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102.01</v>
      </c>
      <c r="E42" s="20">
        <v>2.0099999999999998</v>
      </c>
      <c r="F42" s="27">
        <v>0</v>
      </c>
      <c r="G42" s="18">
        <v>0</v>
      </c>
      <c r="H42" s="27">
        <v>2.01E-2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102.01</v>
      </c>
      <c r="S42" s="29">
        <f t="shared" si="1"/>
        <v>0</v>
      </c>
      <c r="T42" s="30">
        <f t="shared" si="1"/>
        <v>2.01E-2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102.01</v>
      </c>
      <c r="E43" s="20">
        <v>2.0099999999999998</v>
      </c>
      <c r="F43" s="27">
        <v>0</v>
      </c>
      <c r="G43" s="18">
        <v>0</v>
      </c>
      <c r="H43" s="27">
        <v>2.01E-2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102.01</v>
      </c>
      <c r="S43" s="29">
        <f t="shared" si="1"/>
        <v>0</v>
      </c>
      <c r="T43" s="30">
        <f t="shared" si="1"/>
        <v>2.01E-2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102.05</v>
      </c>
      <c r="E44" s="20">
        <v>2.0499999999999998</v>
      </c>
      <c r="F44" s="27">
        <v>4.0000000000000002E-4</v>
      </c>
      <c r="G44" s="18">
        <v>0.04</v>
      </c>
      <c r="H44" s="27">
        <v>2.0500000000000001E-2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102.05</v>
      </c>
      <c r="S44" s="29">
        <f t="shared" si="1"/>
        <v>0.04</v>
      </c>
      <c r="T44" s="30">
        <f t="shared" si="1"/>
        <v>2.0500000000000001E-2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102.06</v>
      </c>
      <c r="E45" s="20">
        <v>2.06</v>
      </c>
      <c r="F45" s="27">
        <v>1E-4</v>
      </c>
      <c r="G45" s="18">
        <v>0.01</v>
      </c>
      <c r="H45" s="27">
        <v>2.06E-2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102.06</v>
      </c>
      <c r="S45" s="29">
        <f t="shared" si="1"/>
        <v>0.01</v>
      </c>
      <c r="T45" s="30">
        <f t="shared" si="1"/>
        <v>2.06E-2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0</v>
      </c>
      <c r="D46" s="34">
        <v>102.13</v>
      </c>
      <c r="E46" s="20">
        <v>2.13</v>
      </c>
      <c r="F46" s="27">
        <v>8.0000000000000004E-4</v>
      </c>
      <c r="G46" s="18">
        <v>0.08</v>
      </c>
      <c r="H46" s="27">
        <v>2.1299999999999999E-2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102.13</v>
      </c>
      <c r="S46" s="29">
        <f t="shared" si="1"/>
        <v>0.08</v>
      </c>
      <c r="T46" s="30">
        <f t="shared" si="1"/>
        <v>2.1299999999999999E-2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102.06</v>
      </c>
      <c r="E47" s="20">
        <v>2.06</v>
      </c>
      <c r="F47" s="27">
        <v>-6.9999999999999999E-4</v>
      </c>
      <c r="G47" s="18">
        <v>-7.0000000000000007E-2</v>
      </c>
      <c r="H47" s="27">
        <v>2.06E-2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102.06</v>
      </c>
      <c r="S47" s="29">
        <f t="shared" si="1"/>
        <v>-7.0000000000000007E-2</v>
      </c>
      <c r="T47" s="30">
        <f t="shared" si="1"/>
        <v>2.06E-2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102.07</v>
      </c>
      <c r="E48" s="20">
        <v>2.0699999999999998</v>
      </c>
      <c r="F48" s="27">
        <v>1E-4</v>
      </c>
      <c r="G48" s="18">
        <v>0.01</v>
      </c>
      <c r="H48" s="27">
        <v>2.07E-2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102.07</v>
      </c>
      <c r="S48" s="29">
        <f t="shared" si="1"/>
        <v>0.01</v>
      </c>
      <c r="T48" s="30">
        <f t="shared" si="1"/>
        <v>2.07E-2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102.12</v>
      </c>
      <c r="E49" s="20">
        <v>2.12</v>
      </c>
      <c r="F49" s="27">
        <v>5.0000000000000001E-4</v>
      </c>
      <c r="G49" s="18">
        <v>0.05</v>
      </c>
      <c r="H49" s="27">
        <v>2.12E-2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102.12</v>
      </c>
      <c r="S49" s="29">
        <f t="shared" si="1"/>
        <v>0.05</v>
      </c>
      <c r="T49" s="30">
        <f t="shared" si="1"/>
        <v>2.12E-2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102.17</v>
      </c>
      <c r="E50" s="20">
        <v>2.17</v>
      </c>
      <c r="F50" s="27">
        <v>5.0000000000000001E-4</v>
      </c>
      <c r="G50" s="18">
        <v>0.05</v>
      </c>
      <c r="H50" s="27">
        <v>2.1700000000000001E-2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102.17</v>
      </c>
      <c r="S50" s="29">
        <f t="shared" si="1"/>
        <v>0.05</v>
      </c>
      <c r="T50" s="30">
        <f t="shared" si="1"/>
        <v>2.1700000000000001E-2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0</v>
      </c>
      <c r="D51" s="34">
        <v>102.3</v>
      </c>
      <c r="E51" s="20">
        <v>2.2999999999999998</v>
      </c>
      <c r="F51" s="27">
        <v>1.1999999999999999E-3</v>
      </c>
      <c r="G51" s="18">
        <v>0.12</v>
      </c>
      <c r="H51" s="27">
        <v>2.3E-2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102.3</v>
      </c>
      <c r="S51" s="29">
        <f t="shared" si="1"/>
        <v>0.12</v>
      </c>
      <c r="T51" s="30">
        <f t="shared" si="1"/>
        <v>2.3E-2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102.41</v>
      </c>
      <c r="E52" s="20">
        <v>2.41</v>
      </c>
      <c r="F52" s="27">
        <v>1.1000000000000001E-3</v>
      </c>
      <c r="G52" s="18">
        <v>0.11</v>
      </c>
      <c r="H52" s="27">
        <v>2.41E-2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102.41</v>
      </c>
      <c r="S52" s="29">
        <f t="shared" si="1"/>
        <v>0.11</v>
      </c>
      <c r="T52" s="30">
        <f t="shared" si="1"/>
        <v>2.41E-2</v>
      </c>
      <c r="U52" s="39">
        <f t="shared" si="2"/>
        <v>0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102.5</v>
      </c>
      <c r="E53" s="20">
        <v>2.5</v>
      </c>
      <c r="F53" s="27">
        <v>8.9999999999999998E-4</v>
      </c>
      <c r="G53" s="18">
        <v>0.09</v>
      </c>
      <c r="H53" s="27">
        <v>2.5000000000000001E-2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102.5</v>
      </c>
      <c r="S53" s="29">
        <f t="shared" si="1"/>
        <v>0.09</v>
      </c>
      <c r="T53" s="30">
        <f t="shared" si="1"/>
        <v>2.5000000000000001E-2</v>
      </c>
      <c r="U53" s="39">
        <f t="shared" si="2"/>
        <v>0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102.5</v>
      </c>
      <c r="E54" s="20">
        <v>2.5</v>
      </c>
      <c r="F54" s="27">
        <v>0</v>
      </c>
      <c r="G54" s="18">
        <v>0</v>
      </c>
      <c r="H54" s="27">
        <v>2.5000000000000001E-2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102.5</v>
      </c>
      <c r="S54" s="29">
        <f t="shared" si="1"/>
        <v>0</v>
      </c>
      <c r="T54" s="30">
        <f t="shared" si="1"/>
        <v>2.5000000000000001E-2</v>
      </c>
      <c r="U54" s="39">
        <f t="shared" si="2"/>
        <v>0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102.61</v>
      </c>
      <c r="E55" s="20">
        <v>2.61</v>
      </c>
      <c r="F55" s="27">
        <v>1.1000000000000001E-3</v>
      </c>
      <c r="G55" s="18">
        <v>0.11</v>
      </c>
      <c r="H55" s="27">
        <v>2.6100000000000002E-2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102.61</v>
      </c>
      <c r="S55" s="29">
        <f t="shared" si="1"/>
        <v>0.11</v>
      </c>
      <c r="T55" s="30">
        <f t="shared" si="1"/>
        <v>2.6100000000000002E-2</v>
      </c>
      <c r="U55" s="39">
        <f t="shared" si="2"/>
        <v>0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0</v>
      </c>
      <c r="D56" s="34">
        <v>102.79</v>
      </c>
      <c r="E56" s="20">
        <v>2.79</v>
      </c>
      <c r="F56" s="27">
        <v>1.8E-3</v>
      </c>
      <c r="G56" s="18">
        <v>0.19</v>
      </c>
      <c r="H56" s="27">
        <v>2.7900000000000001E-2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102.79</v>
      </c>
      <c r="S56" s="29">
        <f t="shared" si="1"/>
        <v>0.19</v>
      </c>
      <c r="T56" s="30">
        <f t="shared" si="1"/>
        <v>2.7900000000000001E-2</v>
      </c>
      <c r="U56" s="39">
        <f t="shared" si="2"/>
        <v>0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102.8</v>
      </c>
      <c r="E57" s="20">
        <v>2.8</v>
      </c>
      <c r="F57" s="27">
        <v>0</v>
      </c>
      <c r="G57" s="18">
        <v>0</v>
      </c>
      <c r="H57" s="27">
        <v>2.8000000000000001E-2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102.8</v>
      </c>
      <c r="S57" s="29">
        <f t="shared" si="1"/>
        <v>0</v>
      </c>
      <c r="T57" s="30">
        <f t="shared" si="1"/>
        <v>2.8000000000000001E-2</v>
      </c>
      <c r="U57" s="39">
        <f t="shared" si="2"/>
        <v>0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102.8</v>
      </c>
      <c r="E58" s="20">
        <v>2.8</v>
      </c>
      <c r="F58" s="27">
        <v>0</v>
      </c>
      <c r="G58" s="18">
        <v>0</v>
      </c>
      <c r="H58" s="27">
        <v>2.8000000000000001E-2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102.8</v>
      </c>
      <c r="S58" s="29">
        <f t="shared" si="1"/>
        <v>0</v>
      </c>
      <c r="T58" s="30">
        <f t="shared" si="1"/>
        <v>2.8000000000000001E-2</v>
      </c>
      <c r="U58" s="39">
        <f t="shared" si="2"/>
        <v>0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128.05000000000001</v>
      </c>
      <c r="E34" s="20">
        <v>28.05</v>
      </c>
      <c r="F34" s="27">
        <v>2.0000000000000001E-4</v>
      </c>
      <c r="G34" s="18">
        <v>0.03</v>
      </c>
      <c r="H34" s="27">
        <v>0.28050000000000003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128.05000000000001</v>
      </c>
      <c r="S34" s="29">
        <f>G34</f>
        <v>0.03</v>
      </c>
      <c r="T34" s="30">
        <f>H34</f>
        <v>0.28050000000000003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128.05000000000001</v>
      </c>
      <c r="E35" s="20">
        <v>28.05</v>
      </c>
      <c r="F35" s="27">
        <v>0</v>
      </c>
      <c r="G35" s="18">
        <v>0</v>
      </c>
      <c r="H35" s="27">
        <v>0.28050000000000003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128.05000000000001</v>
      </c>
      <c r="S35" s="29">
        <f t="shared" ref="S35:T58" si="1">G35</f>
        <v>0</v>
      </c>
      <c r="T35" s="30">
        <f t="shared" si="1"/>
        <v>0.28050000000000003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</v>
      </c>
      <c r="D36" s="34">
        <v>128.05000000000001</v>
      </c>
      <c r="E36" s="20">
        <v>28.05</v>
      </c>
      <c r="F36" s="27">
        <v>0</v>
      </c>
      <c r="G36" s="18">
        <v>0</v>
      </c>
      <c r="H36" s="27">
        <v>0.28050000000000003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128.05000000000001</v>
      </c>
      <c r="S36" s="29">
        <f t="shared" si="1"/>
        <v>0</v>
      </c>
      <c r="T36" s="30">
        <f t="shared" si="1"/>
        <v>0.28050000000000003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128.18</v>
      </c>
      <c r="E37" s="20">
        <v>28.18</v>
      </c>
      <c r="F37" s="27">
        <v>1E-3</v>
      </c>
      <c r="G37" s="18">
        <v>0.12</v>
      </c>
      <c r="H37" s="27">
        <v>0.28179999999999999</v>
      </c>
      <c r="I37" s="21">
        <v>0.75</v>
      </c>
      <c r="J37" s="22">
        <v>100</v>
      </c>
      <c r="K37" s="23">
        <v>120</v>
      </c>
      <c r="L37" s="24">
        <v>5.8999999999999999E-3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128.18</v>
      </c>
      <c r="S37" s="29">
        <f t="shared" si="1"/>
        <v>0.12</v>
      </c>
      <c r="T37" s="30">
        <f t="shared" si="1"/>
        <v>0.28179999999999999</v>
      </c>
      <c r="U37" s="39">
        <f t="shared" si="2"/>
        <v>0.75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128.22999999999999</v>
      </c>
      <c r="E38" s="20">
        <v>28.23</v>
      </c>
      <c r="F38" s="27">
        <v>4.0000000000000002E-4</v>
      </c>
      <c r="G38" s="18">
        <v>0.05</v>
      </c>
      <c r="H38" s="27">
        <v>0.2823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128.22999999999999</v>
      </c>
      <c r="S38" s="29">
        <f t="shared" si="1"/>
        <v>0.05</v>
      </c>
      <c r="T38" s="30">
        <f t="shared" si="1"/>
        <v>0.2823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128.32</v>
      </c>
      <c r="E39" s="20">
        <v>28.32</v>
      </c>
      <c r="F39" s="27">
        <v>8.0000000000000004E-4</v>
      </c>
      <c r="G39" s="18">
        <v>0.1</v>
      </c>
      <c r="H39" s="27">
        <v>0.28320000000000001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128.32</v>
      </c>
      <c r="S39" s="29">
        <f t="shared" si="1"/>
        <v>0.1</v>
      </c>
      <c r="T39" s="30">
        <f t="shared" si="1"/>
        <v>0.28320000000000001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127.56</v>
      </c>
      <c r="E40" s="20">
        <v>27.56</v>
      </c>
      <c r="F40" s="27">
        <v>-5.8999999999999999E-3</v>
      </c>
      <c r="G40" s="18">
        <v>-0.76</v>
      </c>
      <c r="H40" s="27">
        <v>0.27560000000000001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127.56</v>
      </c>
      <c r="S40" s="29">
        <f t="shared" si="1"/>
        <v>-0.76</v>
      </c>
      <c r="T40" s="30">
        <f t="shared" si="1"/>
        <v>0.27560000000000001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0</v>
      </c>
      <c r="D41" s="34">
        <v>127.75</v>
      </c>
      <c r="E41" s="20">
        <v>27.75</v>
      </c>
      <c r="F41" s="27">
        <v>1.5E-3</v>
      </c>
      <c r="G41" s="18">
        <v>0.19</v>
      </c>
      <c r="H41" s="27">
        <v>0.27750000000000002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127.75</v>
      </c>
      <c r="S41" s="29">
        <f t="shared" si="1"/>
        <v>0.19</v>
      </c>
      <c r="T41" s="30">
        <f t="shared" si="1"/>
        <v>0.27750000000000002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127.92</v>
      </c>
      <c r="E42" s="20">
        <v>27.92</v>
      </c>
      <c r="F42" s="27">
        <v>1.2999999999999999E-3</v>
      </c>
      <c r="G42" s="18">
        <v>0.17</v>
      </c>
      <c r="H42" s="27">
        <v>0.2792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127.92</v>
      </c>
      <c r="S42" s="29">
        <f t="shared" si="1"/>
        <v>0.17</v>
      </c>
      <c r="T42" s="30">
        <f t="shared" si="1"/>
        <v>0.2792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127.96</v>
      </c>
      <c r="E43" s="20">
        <v>27.96</v>
      </c>
      <c r="F43" s="27">
        <v>2.9999999999999997E-4</v>
      </c>
      <c r="G43" s="18">
        <v>0.04</v>
      </c>
      <c r="H43" s="27">
        <v>0.27960000000000002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127.96</v>
      </c>
      <c r="S43" s="29">
        <f t="shared" si="1"/>
        <v>0.04</v>
      </c>
      <c r="T43" s="30">
        <f t="shared" si="1"/>
        <v>0.27960000000000002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128.19</v>
      </c>
      <c r="E44" s="20">
        <v>28.19</v>
      </c>
      <c r="F44" s="27">
        <v>1.8E-3</v>
      </c>
      <c r="G44" s="18">
        <v>0.23</v>
      </c>
      <c r="H44" s="27">
        <v>0.28189999999999998</v>
      </c>
      <c r="I44" s="21">
        <v>-0.03</v>
      </c>
      <c r="J44" s="22">
        <v>100</v>
      </c>
      <c r="K44" s="23">
        <v>120</v>
      </c>
      <c r="L44" s="24">
        <v>-2.0000000000000001E-4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128.19</v>
      </c>
      <c r="S44" s="29">
        <f t="shared" si="1"/>
        <v>0.23</v>
      </c>
      <c r="T44" s="30">
        <f t="shared" si="1"/>
        <v>0.28189999999999998</v>
      </c>
      <c r="U44" s="39">
        <f t="shared" si="2"/>
        <v>-0.03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128.01</v>
      </c>
      <c r="E45" s="20">
        <v>28.01</v>
      </c>
      <c r="F45" s="27">
        <v>-1.2999999999999999E-3</v>
      </c>
      <c r="G45" s="18">
        <v>-0.17</v>
      </c>
      <c r="H45" s="27">
        <v>0.28010000000000002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128.01</v>
      </c>
      <c r="S45" s="29">
        <f t="shared" si="1"/>
        <v>-0.17</v>
      </c>
      <c r="T45" s="30">
        <f t="shared" si="1"/>
        <v>0.28010000000000002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0</v>
      </c>
      <c r="D46" s="34">
        <v>128.27000000000001</v>
      </c>
      <c r="E46" s="20">
        <v>28.27</v>
      </c>
      <c r="F46" s="27">
        <v>2E-3</v>
      </c>
      <c r="G46" s="18">
        <v>0.25</v>
      </c>
      <c r="H46" s="27">
        <v>0.28270000000000001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128.27000000000001</v>
      </c>
      <c r="S46" s="29">
        <f t="shared" si="1"/>
        <v>0.25</v>
      </c>
      <c r="T46" s="30">
        <f t="shared" si="1"/>
        <v>0.28270000000000001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128.44999999999999</v>
      </c>
      <c r="E47" s="20">
        <v>28.45</v>
      </c>
      <c r="F47" s="27">
        <v>1.4E-3</v>
      </c>
      <c r="G47" s="18">
        <v>0.18</v>
      </c>
      <c r="H47" s="27">
        <v>0.28449999999999998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128.44999999999999</v>
      </c>
      <c r="S47" s="29">
        <f t="shared" si="1"/>
        <v>0.18</v>
      </c>
      <c r="T47" s="30">
        <f t="shared" si="1"/>
        <v>0.28449999999999998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128.71</v>
      </c>
      <c r="E48" s="20">
        <v>28.71</v>
      </c>
      <c r="F48" s="27">
        <v>2E-3</v>
      </c>
      <c r="G48" s="18">
        <v>0.26</v>
      </c>
      <c r="H48" s="27">
        <v>0.28710000000000002</v>
      </c>
      <c r="I48" s="21">
        <v>2.37</v>
      </c>
      <c r="J48" s="22">
        <v>100</v>
      </c>
      <c r="K48" s="23">
        <v>120</v>
      </c>
      <c r="L48" s="24">
        <v>1.84E-2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128.71</v>
      </c>
      <c r="S48" s="29">
        <f t="shared" si="1"/>
        <v>0.26</v>
      </c>
      <c r="T48" s="30">
        <f t="shared" si="1"/>
        <v>0.28710000000000002</v>
      </c>
      <c r="U48" s="39">
        <f t="shared" si="2"/>
        <v>2.37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128.75</v>
      </c>
      <c r="E49" s="20">
        <v>28.75</v>
      </c>
      <c r="F49" s="27">
        <v>2.9999999999999997E-4</v>
      </c>
      <c r="G49" s="18">
        <v>0.04</v>
      </c>
      <c r="H49" s="27">
        <v>0.28749999999999998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128.75</v>
      </c>
      <c r="S49" s="29">
        <f t="shared" si="1"/>
        <v>0.04</v>
      </c>
      <c r="T49" s="30">
        <f t="shared" si="1"/>
        <v>0.28749999999999998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128.93</v>
      </c>
      <c r="E50" s="20">
        <v>28.93</v>
      </c>
      <c r="F50" s="27">
        <v>1.4E-3</v>
      </c>
      <c r="G50" s="18">
        <v>0.18</v>
      </c>
      <c r="H50" s="27">
        <v>0.2893</v>
      </c>
      <c r="I50" s="21">
        <v>-0.04</v>
      </c>
      <c r="J50" s="22">
        <v>100</v>
      </c>
      <c r="K50" s="23">
        <v>120</v>
      </c>
      <c r="L50" s="24">
        <v>-2.9999999999999997E-4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128.93</v>
      </c>
      <c r="S50" s="29">
        <f t="shared" si="1"/>
        <v>0.18</v>
      </c>
      <c r="T50" s="30">
        <f t="shared" si="1"/>
        <v>0.2893</v>
      </c>
      <c r="U50" s="39">
        <f t="shared" si="2"/>
        <v>-0.04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0</v>
      </c>
      <c r="D51" s="34">
        <v>129.07</v>
      </c>
      <c r="E51" s="20">
        <v>29.07</v>
      </c>
      <c r="F51" s="27">
        <v>1.1000000000000001E-3</v>
      </c>
      <c r="G51" s="18">
        <v>0.14000000000000001</v>
      </c>
      <c r="H51" s="27">
        <v>0.29070000000000001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129.07</v>
      </c>
      <c r="S51" s="29">
        <f t="shared" si="1"/>
        <v>0.14000000000000001</v>
      </c>
      <c r="T51" s="30">
        <f t="shared" si="1"/>
        <v>0.29070000000000001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129.02000000000001</v>
      </c>
      <c r="E52" s="20">
        <v>29.02</v>
      </c>
      <c r="F52" s="27">
        <v>-4.0000000000000002E-4</v>
      </c>
      <c r="G52" s="18">
        <v>-0.05</v>
      </c>
      <c r="H52" s="27">
        <v>0.29020000000000001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129.02000000000001</v>
      </c>
      <c r="S52" s="29">
        <f t="shared" si="1"/>
        <v>-0.05</v>
      </c>
      <c r="T52" s="30">
        <f t="shared" si="1"/>
        <v>0.29020000000000001</v>
      </c>
      <c r="U52" s="39">
        <f t="shared" si="2"/>
        <v>0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128.63999999999999</v>
      </c>
      <c r="E53" s="20">
        <v>28.64</v>
      </c>
      <c r="F53" s="27">
        <v>-2.8999999999999998E-3</v>
      </c>
      <c r="G53" s="18">
        <v>-0.37</v>
      </c>
      <c r="H53" s="27">
        <v>0.28639999999999999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128.63999999999999</v>
      </c>
      <c r="S53" s="29">
        <f t="shared" si="1"/>
        <v>-0.37</v>
      </c>
      <c r="T53" s="30">
        <f t="shared" si="1"/>
        <v>0.28639999999999999</v>
      </c>
      <c r="U53" s="39">
        <f t="shared" si="2"/>
        <v>0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128.38</v>
      </c>
      <c r="E54" s="20">
        <v>28.38</v>
      </c>
      <c r="F54" s="27">
        <v>-2E-3</v>
      </c>
      <c r="G54" s="18">
        <v>-0.26</v>
      </c>
      <c r="H54" s="27">
        <v>0.2838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128.38</v>
      </c>
      <c r="S54" s="29">
        <f t="shared" si="1"/>
        <v>-0.26</v>
      </c>
      <c r="T54" s="30">
        <f t="shared" si="1"/>
        <v>0.2838</v>
      </c>
      <c r="U54" s="39">
        <f t="shared" si="2"/>
        <v>0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128.49</v>
      </c>
      <c r="E55" s="20">
        <v>28.49</v>
      </c>
      <c r="F55" s="27">
        <v>8.0000000000000004E-4</v>
      </c>
      <c r="G55" s="18">
        <v>0.11</v>
      </c>
      <c r="H55" s="27">
        <v>0.28489999999999999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128.49</v>
      </c>
      <c r="S55" s="29">
        <f t="shared" si="1"/>
        <v>0.11</v>
      </c>
      <c r="T55" s="30">
        <f t="shared" si="1"/>
        <v>0.28489999999999999</v>
      </c>
      <c r="U55" s="39">
        <f t="shared" si="2"/>
        <v>0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-0.04</v>
      </c>
      <c r="D56" s="34">
        <v>128.62</v>
      </c>
      <c r="E56" s="20">
        <v>28.62</v>
      </c>
      <c r="F56" s="27">
        <v>1E-3</v>
      </c>
      <c r="G56" s="18">
        <v>0.13</v>
      </c>
      <c r="H56" s="27">
        <v>0.28620000000000001</v>
      </c>
      <c r="I56" s="21">
        <v>-0.04</v>
      </c>
      <c r="J56" s="22">
        <v>100</v>
      </c>
      <c r="K56" s="23">
        <v>120</v>
      </c>
      <c r="L56" s="24">
        <v>-2.9999999999999997E-4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-0.04</v>
      </c>
      <c r="R56" s="29">
        <f t="shared" si="0"/>
        <v>128.62</v>
      </c>
      <c r="S56" s="29">
        <f t="shared" si="1"/>
        <v>0.13</v>
      </c>
      <c r="T56" s="30">
        <f t="shared" si="1"/>
        <v>0.28620000000000001</v>
      </c>
      <c r="U56" s="39">
        <f t="shared" si="2"/>
        <v>-0.04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128.91999999999999</v>
      </c>
      <c r="E57" s="20">
        <v>28.92</v>
      </c>
      <c r="F57" s="27">
        <v>2.3E-3</v>
      </c>
      <c r="G57" s="18">
        <v>0.28999999999999998</v>
      </c>
      <c r="H57" s="27">
        <v>0.28920000000000001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128.91999999999999</v>
      </c>
      <c r="S57" s="29">
        <f t="shared" si="1"/>
        <v>0.28999999999999998</v>
      </c>
      <c r="T57" s="30">
        <f t="shared" si="1"/>
        <v>0.28920000000000001</v>
      </c>
      <c r="U57" s="39">
        <f t="shared" si="2"/>
        <v>0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128.91999999999999</v>
      </c>
      <c r="E58" s="20">
        <v>28.92</v>
      </c>
      <c r="F58" s="27">
        <v>0</v>
      </c>
      <c r="G58" s="18">
        <v>0</v>
      </c>
      <c r="H58" s="27">
        <v>0.28920000000000001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128.91999999999999</v>
      </c>
      <c r="S58" s="29">
        <f t="shared" si="1"/>
        <v>0</v>
      </c>
      <c r="T58" s="30">
        <f t="shared" si="1"/>
        <v>0.28920000000000001</v>
      </c>
      <c r="U58" s="39">
        <f t="shared" si="2"/>
        <v>0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99.1</v>
      </c>
      <c r="E34" s="20">
        <v>-0.9</v>
      </c>
      <c r="F34" s="27">
        <v>0</v>
      </c>
      <c r="G34" s="18">
        <v>0</v>
      </c>
      <c r="H34" s="27">
        <v>-8.9999999999999993E-3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99.1</v>
      </c>
      <c r="S34" s="29">
        <f>G34</f>
        <v>0</v>
      </c>
      <c r="T34" s="30">
        <f>H34</f>
        <v>-8.9999999999999993E-3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99.1</v>
      </c>
      <c r="E35" s="20">
        <v>-0.9</v>
      </c>
      <c r="F35" s="27">
        <v>0</v>
      </c>
      <c r="G35" s="18">
        <v>0</v>
      </c>
      <c r="H35" s="27">
        <v>-8.9999999999999993E-3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99.1</v>
      </c>
      <c r="S35" s="29">
        <f t="shared" ref="S35:T58" si="1">G35</f>
        <v>0</v>
      </c>
      <c r="T35" s="30">
        <f t="shared" si="1"/>
        <v>-8.9999999999999993E-3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</v>
      </c>
      <c r="D36" s="34">
        <v>99.1</v>
      </c>
      <c r="E36" s="20">
        <v>-0.9</v>
      </c>
      <c r="F36" s="27">
        <v>0</v>
      </c>
      <c r="G36" s="18">
        <v>0</v>
      </c>
      <c r="H36" s="27">
        <v>-8.9999999999999993E-3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99.1</v>
      </c>
      <c r="S36" s="29">
        <f t="shared" si="1"/>
        <v>0</v>
      </c>
      <c r="T36" s="30">
        <f t="shared" si="1"/>
        <v>-8.9999999999999993E-3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99.1</v>
      </c>
      <c r="E37" s="20">
        <v>-0.9</v>
      </c>
      <c r="F37" s="27">
        <v>0</v>
      </c>
      <c r="G37" s="18">
        <v>0</v>
      </c>
      <c r="H37" s="27">
        <v>-8.9999999999999993E-3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99.1</v>
      </c>
      <c r="S37" s="29">
        <f t="shared" si="1"/>
        <v>0</v>
      </c>
      <c r="T37" s="30">
        <f t="shared" si="1"/>
        <v>-8.9999999999999993E-3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99.29</v>
      </c>
      <c r="E38" s="20">
        <v>-0.71</v>
      </c>
      <c r="F38" s="27">
        <v>1.9E-3</v>
      </c>
      <c r="G38" s="18">
        <v>0.19</v>
      </c>
      <c r="H38" s="27">
        <v>-7.1000000000000004E-3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99.29</v>
      </c>
      <c r="S38" s="29">
        <f t="shared" si="1"/>
        <v>0.19</v>
      </c>
      <c r="T38" s="30">
        <f t="shared" si="1"/>
        <v>-7.1000000000000004E-3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99.3</v>
      </c>
      <c r="E39" s="20">
        <v>-0.7</v>
      </c>
      <c r="F39" s="27">
        <v>1E-4</v>
      </c>
      <c r="G39" s="18">
        <v>0.01</v>
      </c>
      <c r="H39" s="27">
        <v>-7.0000000000000001E-3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99.3</v>
      </c>
      <c r="S39" s="29">
        <f t="shared" si="1"/>
        <v>0.01</v>
      </c>
      <c r="T39" s="30">
        <f t="shared" si="1"/>
        <v>-7.0000000000000001E-3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99.3</v>
      </c>
      <c r="E40" s="20">
        <v>-0.7</v>
      </c>
      <c r="F40" s="27">
        <v>0</v>
      </c>
      <c r="G40" s="18">
        <v>0</v>
      </c>
      <c r="H40" s="27">
        <v>-7.0000000000000001E-3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99.3</v>
      </c>
      <c r="S40" s="29">
        <f t="shared" si="1"/>
        <v>0</v>
      </c>
      <c r="T40" s="30">
        <f t="shared" si="1"/>
        <v>-7.0000000000000001E-3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0</v>
      </c>
      <c r="D41" s="34">
        <v>99.5</v>
      </c>
      <c r="E41" s="20">
        <v>-0.5</v>
      </c>
      <c r="F41" s="27">
        <v>2E-3</v>
      </c>
      <c r="G41" s="18">
        <v>0.2</v>
      </c>
      <c r="H41" s="27">
        <v>-5.0000000000000001E-3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99.5</v>
      </c>
      <c r="S41" s="29">
        <f t="shared" si="1"/>
        <v>0.2</v>
      </c>
      <c r="T41" s="30">
        <f t="shared" si="1"/>
        <v>-5.0000000000000001E-3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99.45</v>
      </c>
      <c r="E42" s="20">
        <v>-0.55000000000000004</v>
      </c>
      <c r="F42" s="27">
        <v>-5.9999999999999995E-4</v>
      </c>
      <c r="G42" s="18">
        <v>-0.06</v>
      </c>
      <c r="H42" s="27">
        <v>-5.4999999999999997E-3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99.45</v>
      </c>
      <c r="S42" s="29">
        <f t="shared" si="1"/>
        <v>-0.06</v>
      </c>
      <c r="T42" s="30">
        <f t="shared" si="1"/>
        <v>-5.4999999999999997E-3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99.43</v>
      </c>
      <c r="E43" s="20">
        <v>-0.56999999999999995</v>
      </c>
      <c r="F43" s="27">
        <v>-2.0000000000000001E-4</v>
      </c>
      <c r="G43" s="18">
        <v>-0.02</v>
      </c>
      <c r="H43" s="27">
        <v>-5.7000000000000002E-3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99.43</v>
      </c>
      <c r="S43" s="29">
        <f t="shared" si="1"/>
        <v>-0.02</v>
      </c>
      <c r="T43" s="30">
        <f t="shared" si="1"/>
        <v>-5.7000000000000002E-3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99.38</v>
      </c>
      <c r="E44" s="20">
        <v>-0.62</v>
      </c>
      <c r="F44" s="27">
        <v>-5.0000000000000001E-4</v>
      </c>
      <c r="G44" s="18">
        <v>-0.05</v>
      </c>
      <c r="H44" s="27">
        <v>-6.1999999999999998E-3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99.38</v>
      </c>
      <c r="S44" s="29">
        <f t="shared" si="1"/>
        <v>-0.05</v>
      </c>
      <c r="T44" s="30">
        <f t="shared" si="1"/>
        <v>-6.1999999999999998E-3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99.38</v>
      </c>
      <c r="E45" s="20">
        <v>-0.62</v>
      </c>
      <c r="F45" s="27">
        <v>0</v>
      </c>
      <c r="G45" s="18">
        <v>0</v>
      </c>
      <c r="H45" s="27">
        <v>-6.1999999999999998E-3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99.38</v>
      </c>
      <c r="S45" s="29">
        <f t="shared" si="1"/>
        <v>0</v>
      </c>
      <c r="T45" s="30">
        <f t="shared" si="1"/>
        <v>-6.1999999999999998E-3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0</v>
      </c>
      <c r="D46" s="34">
        <v>99.38</v>
      </c>
      <c r="E46" s="20">
        <v>-0.62</v>
      </c>
      <c r="F46" s="27">
        <v>0</v>
      </c>
      <c r="G46" s="18">
        <v>0</v>
      </c>
      <c r="H46" s="27">
        <v>-6.1999999999999998E-3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99.38</v>
      </c>
      <c r="S46" s="29">
        <f t="shared" si="1"/>
        <v>0</v>
      </c>
      <c r="T46" s="30">
        <f t="shared" si="1"/>
        <v>-6.1999999999999998E-3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99.38</v>
      </c>
      <c r="E47" s="20">
        <v>-0.62</v>
      </c>
      <c r="F47" s="27">
        <v>0</v>
      </c>
      <c r="G47" s="18">
        <v>0</v>
      </c>
      <c r="H47" s="27">
        <v>-6.1999999999999998E-3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99.38</v>
      </c>
      <c r="S47" s="29">
        <f t="shared" si="1"/>
        <v>0</v>
      </c>
      <c r="T47" s="30">
        <f t="shared" si="1"/>
        <v>-6.1999999999999998E-3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99.38</v>
      </c>
      <c r="E48" s="20">
        <v>-0.62</v>
      </c>
      <c r="F48" s="27">
        <v>0</v>
      </c>
      <c r="G48" s="18">
        <v>0</v>
      </c>
      <c r="H48" s="27">
        <v>-6.1999999999999998E-3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99.38</v>
      </c>
      <c r="S48" s="29">
        <f t="shared" si="1"/>
        <v>0</v>
      </c>
      <c r="T48" s="30">
        <f t="shared" si="1"/>
        <v>-6.1999999999999998E-3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99.38</v>
      </c>
      <c r="E49" s="20">
        <v>-0.62</v>
      </c>
      <c r="F49" s="27">
        <v>0</v>
      </c>
      <c r="G49" s="18">
        <v>0</v>
      </c>
      <c r="H49" s="27">
        <v>-6.1999999999999998E-3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99.38</v>
      </c>
      <c r="S49" s="29">
        <f t="shared" si="1"/>
        <v>0</v>
      </c>
      <c r="T49" s="30">
        <f t="shared" si="1"/>
        <v>-6.1999999999999998E-3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99.38</v>
      </c>
      <c r="E50" s="20">
        <v>-0.62</v>
      </c>
      <c r="F50" s="27">
        <v>0</v>
      </c>
      <c r="G50" s="18">
        <v>0</v>
      </c>
      <c r="H50" s="27">
        <v>-6.1999999999999998E-3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99.38</v>
      </c>
      <c r="S50" s="29">
        <f t="shared" si="1"/>
        <v>0</v>
      </c>
      <c r="T50" s="30">
        <f t="shared" si="1"/>
        <v>-6.1999999999999998E-3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0</v>
      </c>
      <c r="D51" s="34">
        <v>99.38</v>
      </c>
      <c r="E51" s="20">
        <v>-0.62</v>
      </c>
      <c r="F51" s="27">
        <v>0</v>
      </c>
      <c r="G51" s="18">
        <v>0</v>
      </c>
      <c r="H51" s="27">
        <v>-6.1999999999999998E-3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99.38</v>
      </c>
      <c r="S51" s="29">
        <f t="shared" si="1"/>
        <v>0</v>
      </c>
      <c r="T51" s="30">
        <f t="shared" si="1"/>
        <v>-6.1999999999999998E-3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99.4</v>
      </c>
      <c r="E52" s="20">
        <v>-0.6</v>
      </c>
      <c r="F52" s="27">
        <v>2.9999999999999997E-4</v>
      </c>
      <c r="G52" s="18">
        <v>0.03</v>
      </c>
      <c r="H52" s="27">
        <v>-6.0000000000000001E-3</v>
      </c>
      <c r="I52" s="21">
        <v>0.11</v>
      </c>
      <c r="J52" s="22">
        <v>100</v>
      </c>
      <c r="K52" s="23">
        <v>120</v>
      </c>
      <c r="L52" s="24">
        <v>1.1000000000000001E-3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99.4</v>
      </c>
      <c r="S52" s="29">
        <f t="shared" si="1"/>
        <v>0.03</v>
      </c>
      <c r="T52" s="30">
        <f t="shared" si="1"/>
        <v>-6.0000000000000001E-3</v>
      </c>
      <c r="U52" s="39">
        <f t="shared" si="2"/>
        <v>0.11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99.37</v>
      </c>
      <c r="E53" s="20">
        <v>-0.63</v>
      </c>
      <c r="F53" s="27">
        <v>-2.9999999999999997E-4</v>
      </c>
      <c r="G53" s="18">
        <v>-0.03</v>
      </c>
      <c r="H53" s="27">
        <v>-6.3E-3</v>
      </c>
      <c r="I53" s="21">
        <v>0.11</v>
      </c>
      <c r="J53" s="22">
        <v>100</v>
      </c>
      <c r="K53" s="23">
        <v>120</v>
      </c>
      <c r="L53" s="24">
        <v>1.1000000000000001E-3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99.37</v>
      </c>
      <c r="S53" s="29">
        <f t="shared" si="1"/>
        <v>-0.03</v>
      </c>
      <c r="T53" s="30">
        <f t="shared" si="1"/>
        <v>-6.3E-3</v>
      </c>
      <c r="U53" s="39">
        <f t="shared" si="2"/>
        <v>0.11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99.39</v>
      </c>
      <c r="E54" s="20">
        <v>-0.61</v>
      </c>
      <c r="F54" s="27">
        <v>2.0000000000000001E-4</v>
      </c>
      <c r="G54" s="18">
        <v>0.02</v>
      </c>
      <c r="H54" s="27">
        <v>-6.1000000000000004E-3</v>
      </c>
      <c r="I54" s="21">
        <v>0.11</v>
      </c>
      <c r="J54" s="22">
        <v>100</v>
      </c>
      <c r="K54" s="23">
        <v>120</v>
      </c>
      <c r="L54" s="24">
        <v>1.1000000000000001E-3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99.39</v>
      </c>
      <c r="S54" s="29">
        <f t="shared" si="1"/>
        <v>0.02</v>
      </c>
      <c r="T54" s="30">
        <f t="shared" si="1"/>
        <v>-6.1000000000000004E-3</v>
      </c>
      <c r="U54" s="39">
        <f t="shared" si="2"/>
        <v>0.11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99.39</v>
      </c>
      <c r="E55" s="20">
        <v>-0.61</v>
      </c>
      <c r="F55" s="27">
        <v>0</v>
      </c>
      <c r="G55" s="18">
        <v>0</v>
      </c>
      <c r="H55" s="27">
        <v>-6.1000000000000004E-3</v>
      </c>
      <c r="I55" s="21">
        <v>0.11</v>
      </c>
      <c r="J55" s="22">
        <v>100</v>
      </c>
      <c r="K55" s="23">
        <v>120</v>
      </c>
      <c r="L55" s="24">
        <v>1.1000000000000001E-3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99.39</v>
      </c>
      <c r="S55" s="29">
        <f t="shared" si="1"/>
        <v>0</v>
      </c>
      <c r="T55" s="30">
        <f t="shared" si="1"/>
        <v>-6.1000000000000004E-3</v>
      </c>
      <c r="U55" s="39">
        <f t="shared" si="2"/>
        <v>0.11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0.11</v>
      </c>
      <c r="D56" s="34">
        <v>99.39</v>
      </c>
      <c r="E56" s="20">
        <v>-0.61</v>
      </c>
      <c r="F56" s="27">
        <v>0</v>
      </c>
      <c r="G56" s="18">
        <v>0</v>
      </c>
      <c r="H56" s="27">
        <v>-6.1000000000000004E-3</v>
      </c>
      <c r="I56" s="21">
        <v>0.11</v>
      </c>
      <c r="J56" s="22">
        <v>100</v>
      </c>
      <c r="K56" s="23">
        <v>120</v>
      </c>
      <c r="L56" s="24">
        <v>1.1000000000000001E-3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0.11</v>
      </c>
      <c r="R56" s="29">
        <f t="shared" si="0"/>
        <v>99.39</v>
      </c>
      <c r="S56" s="29">
        <f t="shared" si="1"/>
        <v>0</v>
      </c>
      <c r="T56" s="30">
        <f t="shared" si="1"/>
        <v>-6.1000000000000004E-3</v>
      </c>
      <c r="U56" s="39">
        <f t="shared" si="2"/>
        <v>0.11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99.39</v>
      </c>
      <c r="E57" s="20">
        <v>-0.61</v>
      </c>
      <c r="F57" s="27">
        <v>0</v>
      </c>
      <c r="G57" s="18">
        <v>0</v>
      </c>
      <c r="H57" s="27">
        <v>-6.1000000000000004E-3</v>
      </c>
      <c r="I57" s="21">
        <v>0.11</v>
      </c>
      <c r="J57" s="22">
        <v>100</v>
      </c>
      <c r="K57" s="23">
        <v>120</v>
      </c>
      <c r="L57" s="24">
        <v>1.1000000000000001E-3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99.39</v>
      </c>
      <c r="S57" s="29">
        <f t="shared" si="1"/>
        <v>0</v>
      </c>
      <c r="T57" s="30">
        <f t="shared" si="1"/>
        <v>-6.1000000000000004E-3</v>
      </c>
      <c r="U57" s="39">
        <f t="shared" si="2"/>
        <v>0.11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99.4</v>
      </c>
      <c r="E58" s="20">
        <v>-0.6</v>
      </c>
      <c r="F58" s="27">
        <v>1E-4</v>
      </c>
      <c r="G58" s="18">
        <v>0.01</v>
      </c>
      <c r="H58" s="27">
        <v>-6.0000000000000001E-3</v>
      </c>
      <c r="I58" s="21">
        <v>0.11</v>
      </c>
      <c r="J58" s="22">
        <v>100</v>
      </c>
      <c r="K58" s="23">
        <v>120</v>
      </c>
      <c r="L58" s="24">
        <v>1.1000000000000001E-3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99.4</v>
      </c>
      <c r="S58" s="29">
        <f t="shared" si="1"/>
        <v>0.01</v>
      </c>
      <c r="T58" s="30">
        <f t="shared" si="1"/>
        <v>-6.0000000000000001E-3</v>
      </c>
      <c r="U58" s="39">
        <f t="shared" si="2"/>
        <v>0.11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99.92</v>
      </c>
      <c r="E34" s="20">
        <v>-0.08</v>
      </c>
      <c r="F34" s="27">
        <v>2.0000000000000001E-4</v>
      </c>
      <c r="G34" s="18">
        <v>0.02</v>
      </c>
      <c r="H34" s="27">
        <v>-8.0000000000000004E-4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99.92</v>
      </c>
      <c r="S34" s="29">
        <f>G34</f>
        <v>0.02</v>
      </c>
      <c r="T34" s="30">
        <f>H34</f>
        <v>-8.0000000000000004E-4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99.93</v>
      </c>
      <c r="E35" s="20">
        <v>-7.0000000000000007E-2</v>
      </c>
      <c r="F35" s="27">
        <v>1E-4</v>
      </c>
      <c r="G35" s="18">
        <v>0.01</v>
      </c>
      <c r="H35" s="27">
        <v>-6.9999999999999999E-4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0">C35/$W$32</f>
        <v>0</v>
      </c>
      <c r="R35" s="29">
        <f t="shared" si="0"/>
        <v>99.93</v>
      </c>
      <c r="S35" s="29">
        <f t="shared" ref="S35:T58" si="1">G35</f>
        <v>0.01</v>
      </c>
      <c r="T35" s="30">
        <f t="shared" si="1"/>
        <v>-6.9999999999999999E-4</v>
      </c>
      <c r="U35" s="39">
        <f t="shared" ref="U35:W58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</v>
      </c>
      <c r="D36" s="34">
        <v>99.93</v>
      </c>
      <c r="E36" s="20">
        <v>-7.0000000000000007E-2</v>
      </c>
      <c r="F36" s="27">
        <v>0</v>
      </c>
      <c r="G36" s="18">
        <v>0</v>
      </c>
      <c r="H36" s="27">
        <v>-6.9999999999999999E-4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99.93</v>
      </c>
      <c r="S36" s="29">
        <f t="shared" si="1"/>
        <v>0</v>
      </c>
      <c r="T36" s="30">
        <f t="shared" si="1"/>
        <v>-6.9999999999999999E-4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99.99</v>
      </c>
      <c r="E37" s="20">
        <v>-0.01</v>
      </c>
      <c r="F37" s="27">
        <v>5.9999999999999995E-4</v>
      </c>
      <c r="G37" s="18">
        <v>0.06</v>
      </c>
      <c r="H37" s="27">
        <v>-1E-4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99.99</v>
      </c>
      <c r="S37" s="29">
        <f t="shared" si="1"/>
        <v>0.06</v>
      </c>
      <c r="T37" s="30">
        <f t="shared" si="1"/>
        <v>-1E-4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99.99</v>
      </c>
      <c r="E38" s="20">
        <v>-0.01</v>
      </c>
      <c r="F38" s="27">
        <v>0</v>
      </c>
      <c r="G38" s="18">
        <v>0</v>
      </c>
      <c r="H38" s="27">
        <v>-1E-4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99.99</v>
      </c>
      <c r="S38" s="29">
        <f t="shared" si="1"/>
        <v>0</v>
      </c>
      <c r="T38" s="30">
        <f t="shared" si="1"/>
        <v>-1E-4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100.02</v>
      </c>
      <c r="E39" s="20">
        <v>0.02</v>
      </c>
      <c r="F39" s="27">
        <v>2.9999999999999997E-4</v>
      </c>
      <c r="G39" s="18">
        <v>0.03</v>
      </c>
      <c r="H39" s="27">
        <v>2.0000000000000001E-4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100.02</v>
      </c>
      <c r="S39" s="29">
        <f t="shared" si="1"/>
        <v>0.03</v>
      </c>
      <c r="T39" s="30">
        <f t="shared" si="1"/>
        <v>2.0000000000000001E-4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100.04</v>
      </c>
      <c r="E40" s="20">
        <v>0.04</v>
      </c>
      <c r="F40" s="27">
        <v>2.0000000000000001E-4</v>
      </c>
      <c r="G40" s="18">
        <v>0.02</v>
      </c>
      <c r="H40" s="27">
        <v>4.0000000000000002E-4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100.04</v>
      </c>
      <c r="S40" s="29">
        <f t="shared" si="1"/>
        <v>0.02</v>
      </c>
      <c r="T40" s="30">
        <f t="shared" si="1"/>
        <v>4.0000000000000002E-4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0</v>
      </c>
      <c r="D41" s="34">
        <v>100.17</v>
      </c>
      <c r="E41" s="20">
        <v>0.17</v>
      </c>
      <c r="F41" s="27">
        <v>1.2999999999999999E-3</v>
      </c>
      <c r="G41" s="18">
        <v>0.13</v>
      </c>
      <c r="H41" s="27">
        <v>1.6999999999999999E-3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100.17</v>
      </c>
      <c r="S41" s="29">
        <f t="shared" si="1"/>
        <v>0.13</v>
      </c>
      <c r="T41" s="30">
        <f t="shared" si="1"/>
        <v>1.6999999999999999E-3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100.22</v>
      </c>
      <c r="E42" s="20">
        <v>0.22</v>
      </c>
      <c r="F42" s="27">
        <v>5.0000000000000001E-4</v>
      </c>
      <c r="G42" s="18">
        <v>0.05</v>
      </c>
      <c r="H42" s="27">
        <v>2.2000000000000001E-3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100.22</v>
      </c>
      <c r="S42" s="29">
        <f t="shared" si="1"/>
        <v>0.05</v>
      </c>
      <c r="T42" s="30">
        <f t="shared" si="1"/>
        <v>2.2000000000000001E-3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101.58</v>
      </c>
      <c r="E43" s="20">
        <v>1.58</v>
      </c>
      <c r="F43" s="27">
        <v>1.34E-2</v>
      </c>
      <c r="G43" s="18">
        <v>1.37</v>
      </c>
      <c r="H43" s="27">
        <v>1.5800000000000002E-2</v>
      </c>
      <c r="I43" s="21">
        <v>2.87</v>
      </c>
      <c r="J43" s="22">
        <v>100</v>
      </c>
      <c r="K43" s="23">
        <v>120</v>
      </c>
      <c r="L43" s="24">
        <v>2.8199999999999999E-2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101.58</v>
      </c>
      <c r="S43" s="29">
        <f t="shared" si="1"/>
        <v>1.37</v>
      </c>
      <c r="T43" s="30">
        <f t="shared" si="1"/>
        <v>1.5800000000000002E-2</v>
      </c>
      <c r="U43" s="39">
        <f t="shared" si="2"/>
        <v>2.87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101.89</v>
      </c>
      <c r="E44" s="20">
        <v>1.89</v>
      </c>
      <c r="F44" s="27">
        <v>3.0000000000000001E-3</v>
      </c>
      <c r="G44" s="18">
        <v>0.31</v>
      </c>
      <c r="H44" s="27">
        <v>1.89E-2</v>
      </c>
      <c r="I44" s="21">
        <v>3.16</v>
      </c>
      <c r="J44" s="22">
        <v>100</v>
      </c>
      <c r="K44" s="23">
        <v>120</v>
      </c>
      <c r="L44" s="24">
        <v>3.1E-2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101.89</v>
      </c>
      <c r="S44" s="29">
        <f t="shared" si="1"/>
        <v>0.31</v>
      </c>
      <c r="T44" s="30">
        <f t="shared" si="1"/>
        <v>1.89E-2</v>
      </c>
      <c r="U44" s="39">
        <f t="shared" si="2"/>
        <v>3.16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102.22</v>
      </c>
      <c r="E45" s="20">
        <v>2.2200000000000002</v>
      </c>
      <c r="F45" s="27">
        <v>3.2000000000000002E-3</v>
      </c>
      <c r="G45" s="18">
        <v>0.33</v>
      </c>
      <c r="H45" s="27">
        <v>2.2200000000000001E-2</v>
      </c>
      <c r="I45" s="21">
        <v>3.47</v>
      </c>
      <c r="J45" s="22">
        <v>100</v>
      </c>
      <c r="K45" s="23">
        <v>120</v>
      </c>
      <c r="L45" s="24">
        <v>3.4000000000000002E-2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102.22</v>
      </c>
      <c r="S45" s="29">
        <f t="shared" si="1"/>
        <v>0.33</v>
      </c>
      <c r="T45" s="30">
        <f t="shared" si="1"/>
        <v>2.2200000000000001E-2</v>
      </c>
      <c r="U45" s="39">
        <f t="shared" si="2"/>
        <v>3.47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3.82</v>
      </c>
      <c r="D46" s="34">
        <v>102.58</v>
      </c>
      <c r="E46" s="20">
        <v>2.58</v>
      </c>
      <c r="F46" s="27">
        <v>3.5000000000000001E-3</v>
      </c>
      <c r="G46" s="18">
        <v>0.36</v>
      </c>
      <c r="H46" s="27">
        <v>2.58E-2</v>
      </c>
      <c r="I46" s="21">
        <v>3.82</v>
      </c>
      <c r="J46" s="22">
        <v>100</v>
      </c>
      <c r="K46" s="23">
        <v>120</v>
      </c>
      <c r="L46" s="24">
        <v>3.7199999999999997E-2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3.82</v>
      </c>
      <c r="R46" s="29">
        <f t="shared" si="0"/>
        <v>102.58</v>
      </c>
      <c r="S46" s="29">
        <f t="shared" si="1"/>
        <v>0.36</v>
      </c>
      <c r="T46" s="30">
        <f t="shared" si="1"/>
        <v>2.58E-2</v>
      </c>
      <c r="U46" s="39">
        <f t="shared" si="2"/>
        <v>3.82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102.95</v>
      </c>
      <c r="E47" s="20">
        <v>2.95</v>
      </c>
      <c r="F47" s="27">
        <v>3.5999999999999999E-3</v>
      </c>
      <c r="G47" s="18">
        <v>0.37</v>
      </c>
      <c r="H47" s="27">
        <v>2.9499999999999998E-2</v>
      </c>
      <c r="I47" s="21">
        <v>4.2</v>
      </c>
      <c r="J47" s="22">
        <v>100</v>
      </c>
      <c r="K47" s="23">
        <v>120</v>
      </c>
      <c r="L47" s="24">
        <v>4.0800000000000003E-2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102.95</v>
      </c>
      <c r="S47" s="29">
        <f t="shared" si="1"/>
        <v>0.37</v>
      </c>
      <c r="T47" s="30">
        <f t="shared" si="1"/>
        <v>2.9499999999999998E-2</v>
      </c>
      <c r="U47" s="39">
        <f t="shared" si="2"/>
        <v>4.2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103.27</v>
      </c>
      <c r="E48" s="20">
        <v>3.27</v>
      </c>
      <c r="F48" s="27">
        <v>3.0999999999999999E-3</v>
      </c>
      <c r="G48" s="18">
        <v>0.32</v>
      </c>
      <c r="H48" s="27">
        <v>3.27E-2</v>
      </c>
      <c r="I48" s="21">
        <v>1.9</v>
      </c>
      <c r="J48" s="22">
        <v>100</v>
      </c>
      <c r="K48" s="23">
        <v>120</v>
      </c>
      <c r="L48" s="24">
        <v>1.84E-2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103.27</v>
      </c>
      <c r="S48" s="29">
        <f t="shared" si="1"/>
        <v>0.32</v>
      </c>
      <c r="T48" s="30">
        <f t="shared" si="1"/>
        <v>3.27E-2</v>
      </c>
      <c r="U48" s="39">
        <f t="shared" si="2"/>
        <v>1.9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103.5</v>
      </c>
      <c r="E49" s="20">
        <v>3.5</v>
      </c>
      <c r="F49" s="27">
        <v>2.2000000000000001E-3</v>
      </c>
      <c r="G49" s="18">
        <v>0.23</v>
      </c>
      <c r="H49" s="27">
        <v>3.5000000000000003E-2</v>
      </c>
      <c r="I49" s="21">
        <v>2.09</v>
      </c>
      <c r="J49" s="22">
        <v>100</v>
      </c>
      <c r="K49" s="23">
        <v>120</v>
      </c>
      <c r="L49" s="24">
        <v>2.0199999999999999E-2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103.5</v>
      </c>
      <c r="S49" s="29">
        <f t="shared" si="1"/>
        <v>0.23</v>
      </c>
      <c r="T49" s="30">
        <f t="shared" si="1"/>
        <v>3.5000000000000003E-2</v>
      </c>
      <c r="U49" s="39">
        <f t="shared" si="2"/>
        <v>2.09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103.58</v>
      </c>
      <c r="E50" s="20">
        <v>3.58</v>
      </c>
      <c r="F50" s="27">
        <v>8.0000000000000004E-4</v>
      </c>
      <c r="G50" s="18">
        <v>0.08</v>
      </c>
      <c r="H50" s="27">
        <v>3.5799999999999998E-2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103.58</v>
      </c>
      <c r="S50" s="29">
        <f t="shared" si="1"/>
        <v>0.08</v>
      </c>
      <c r="T50" s="30">
        <f t="shared" si="1"/>
        <v>3.5799999999999998E-2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0</v>
      </c>
      <c r="D51" s="34">
        <v>103.69</v>
      </c>
      <c r="E51" s="20">
        <v>3.69</v>
      </c>
      <c r="F51" s="27">
        <v>1E-3</v>
      </c>
      <c r="G51" s="18">
        <v>0.1</v>
      </c>
      <c r="H51" s="27">
        <v>3.6900000000000002E-2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103.69</v>
      </c>
      <c r="S51" s="29">
        <f t="shared" si="1"/>
        <v>0.1</v>
      </c>
      <c r="T51" s="30">
        <f t="shared" si="1"/>
        <v>3.6900000000000002E-2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103.76</v>
      </c>
      <c r="E52" s="20">
        <v>3.76</v>
      </c>
      <c r="F52" s="27">
        <v>6.9999999999999999E-4</v>
      </c>
      <c r="G52" s="18">
        <v>7.0000000000000007E-2</v>
      </c>
      <c r="H52" s="27">
        <v>3.7600000000000001E-2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103.76</v>
      </c>
      <c r="S52" s="29">
        <f t="shared" si="1"/>
        <v>7.0000000000000007E-2</v>
      </c>
      <c r="T52" s="30">
        <f t="shared" si="1"/>
        <v>3.7600000000000001E-2</v>
      </c>
      <c r="U52" s="39">
        <f t="shared" si="2"/>
        <v>0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103.8</v>
      </c>
      <c r="E53" s="20">
        <v>3.8</v>
      </c>
      <c r="F53" s="27">
        <v>4.0000000000000002E-4</v>
      </c>
      <c r="G53" s="18">
        <v>0.04</v>
      </c>
      <c r="H53" s="27">
        <v>3.7999999999999999E-2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103.8</v>
      </c>
      <c r="S53" s="29">
        <f t="shared" si="1"/>
        <v>0.04</v>
      </c>
      <c r="T53" s="30">
        <f t="shared" si="1"/>
        <v>3.7999999999999999E-2</v>
      </c>
      <c r="U53" s="39">
        <f t="shared" si="2"/>
        <v>0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103.8</v>
      </c>
      <c r="E54" s="20">
        <v>3.8</v>
      </c>
      <c r="F54" s="27">
        <v>0</v>
      </c>
      <c r="G54" s="18">
        <v>0</v>
      </c>
      <c r="H54" s="27">
        <v>3.7999999999999999E-2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0"/>
        <v>0</v>
      </c>
      <c r="R54" s="29">
        <f t="shared" si="0"/>
        <v>103.8</v>
      </c>
      <c r="S54" s="29">
        <f t="shared" si="1"/>
        <v>0</v>
      </c>
      <c r="T54" s="30">
        <f t="shared" si="1"/>
        <v>3.7999999999999999E-2</v>
      </c>
      <c r="U54" s="39">
        <f t="shared" si="2"/>
        <v>0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103.8</v>
      </c>
      <c r="E55" s="20">
        <v>3.8</v>
      </c>
      <c r="F55" s="27">
        <v>0</v>
      </c>
      <c r="G55" s="18">
        <v>0</v>
      </c>
      <c r="H55" s="27">
        <v>3.7999999999999999E-2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0"/>
        <v>0</v>
      </c>
      <c r="R55" s="29">
        <f t="shared" si="0"/>
        <v>103.8</v>
      </c>
      <c r="S55" s="29">
        <f t="shared" si="1"/>
        <v>0</v>
      </c>
      <c r="T55" s="30">
        <f t="shared" si="1"/>
        <v>3.7999999999999999E-2</v>
      </c>
      <c r="U55" s="39">
        <f t="shared" si="2"/>
        <v>0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0</v>
      </c>
      <c r="D56" s="34">
        <v>103.8</v>
      </c>
      <c r="E56" s="20">
        <v>3.8</v>
      </c>
      <c r="F56" s="27">
        <v>0</v>
      </c>
      <c r="G56" s="18">
        <v>0</v>
      </c>
      <c r="H56" s="27">
        <v>3.7999999999999999E-2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0"/>
        <v>0</v>
      </c>
      <c r="R56" s="29">
        <f t="shared" si="0"/>
        <v>103.8</v>
      </c>
      <c r="S56" s="29">
        <f t="shared" si="1"/>
        <v>0</v>
      </c>
      <c r="T56" s="30">
        <f t="shared" si="1"/>
        <v>3.7999999999999999E-2</v>
      </c>
      <c r="U56" s="39">
        <f t="shared" si="2"/>
        <v>0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103.8</v>
      </c>
      <c r="E57" s="20">
        <v>3.8</v>
      </c>
      <c r="F57" s="27">
        <v>0</v>
      </c>
      <c r="G57" s="18">
        <v>0</v>
      </c>
      <c r="H57" s="27">
        <v>3.7999999999999999E-2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0"/>
        <v>0</v>
      </c>
      <c r="R57" s="29">
        <f t="shared" si="0"/>
        <v>103.8</v>
      </c>
      <c r="S57" s="29">
        <f t="shared" si="1"/>
        <v>0</v>
      </c>
      <c r="T57" s="30">
        <f t="shared" si="1"/>
        <v>3.7999999999999999E-2</v>
      </c>
      <c r="U57" s="39">
        <f t="shared" si="2"/>
        <v>0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104.05</v>
      </c>
      <c r="E58" s="20">
        <v>4.05</v>
      </c>
      <c r="F58" s="27">
        <v>2.3999999999999998E-3</v>
      </c>
      <c r="G58" s="18">
        <v>0.25</v>
      </c>
      <c r="H58" s="27">
        <v>4.0500000000000001E-2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0"/>
        <v>0</v>
      </c>
      <c r="R58" s="29">
        <f t="shared" si="0"/>
        <v>104.05</v>
      </c>
      <c r="S58" s="29">
        <f t="shared" si="1"/>
        <v>0.25</v>
      </c>
      <c r="T58" s="30">
        <f t="shared" si="1"/>
        <v>4.0500000000000001E-2</v>
      </c>
      <c r="U58" s="39">
        <f t="shared" si="2"/>
        <v>0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H60" sqref="H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2382.67</v>
      </c>
      <c r="E34" s="20">
        <v>-242.33</v>
      </c>
      <c r="F34" s="27">
        <v>-2.5999999999999999E-3</v>
      </c>
      <c r="G34" s="18">
        <v>-6.16</v>
      </c>
      <c r="H34" s="27">
        <v>-9.2299999999999993E-2</v>
      </c>
      <c r="I34" s="21">
        <v>1413.72</v>
      </c>
      <c r="J34" s="22">
        <v>2625</v>
      </c>
      <c r="K34" s="23">
        <v>3150</v>
      </c>
      <c r="L34" s="24">
        <v>0.59330000000000005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238.267</v>
      </c>
      <c r="S34" s="29">
        <f>G34</f>
        <v>-6.16</v>
      </c>
      <c r="T34" s="30">
        <f>H34</f>
        <v>-9.2299999999999993E-2</v>
      </c>
      <c r="U34" s="39">
        <f>I34/$W$32</f>
        <v>141.37200000000001</v>
      </c>
      <c r="V34" s="31">
        <f>J34/$W$32</f>
        <v>262.5</v>
      </c>
      <c r="W34" s="33">
        <f>K34/$W$32</f>
        <v>315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2398.1999999999998</v>
      </c>
      <c r="E35" s="20">
        <v>-226.8</v>
      </c>
      <c r="F35" s="27">
        <v>6.4999999999999997E-3</v>
      </c>
      <c r="G35" s="18">
        <v>15.53</v>
      </c>
      <c r="H35" s="27">
        <v>-8.6400000000000005E-2</v>
      </c>
      <c r="I35" s="21">
        <v>1510.53</v>
      </c>
      <c r="J35" s="22">
        <v>2625</v>
      </c>
      <c r="K35" s="23">
        <v>3150</v>
      </c>
      <c r="L35" s="24">
        <v>0.62990000000000002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239.82</v>
      </c>
      <c r="S35" s="29">
        <f t="shared" ref="S35:T58" si="1">G35</f>
        <v>15.53</v>
      </c>
      <c r="T35" s="30">
        <f t="shared" si="1"/>
        <v>-8.6400000000000005E-2</v>
      </c>
      <c r="U35" s="39">
        <f t="shared" ref="U35:W58" si="2">I35/$W$32</f>
        <v>151.053</v>
      </c>
      <c r="V35" s="31">
        <f t="shared" si="2"/>
        <v>262.5</v>
      </c>
      <c r="W35" s="33">
        <f t="shared" si="2"/>
        <v>315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1510.53</v>
      </c>
      <c r="D36" s="34">
        <v>2398.1999999999998</v>
      </c>
      <c r="E36" s="20">
        <v>-226.8</v>
      </c>
      <c r="F36" s="27">
        <v>0</v>
      </c>
      <c r="G36" s="18">
        <v>0</v>
      </c>
      <c r="H36" s="27">
        <v>-8.6400000000000005E-2</v>
      </c>
      <c r="I36" s="21">
        <v>1510.53</v>
      </c>
      <c r="J36" s="22">
        <v>2625</v>
      </c>
      <c r="K36" s="23">
        <v>3150</v>
      </c>
      <c r="L36" s="24">
        <v>0.62990000000000002</v>
      </c>
      <c r="M36" s="25">
        <v>-0.05</v>
      </c>
      <c r="N36" s="38">
        <v>-0.08</v>
      </c>
      <c r="O36" s="26">
        <v>-0.1</v>
      </c>
      <c r="Q36" s="16">
        <f t="shared" si="0"/>
        <v>151.053</v>
      </c>
      <c r="R36" s="29">
        <f t="shared" si="0"/>
        <v>239.82</v>
      </c>
      <c r="S36" s="29">
        <f t="shared" si="1"/>
        <v>0</v>
      </c>
      <c r="T36" s="30">
        <f t="shared" si="1"/>
        <v>-8.6400000000000005E-2</v>
      </c>
      <c r="U36" s="39">
        <f t="shared" si="2"/>
        <v>151.053</v>
      </c>
      <c r="V36" s="31">
        <f t="shared" si="2"/>
        <v>262.5</v>
      </c>
      <c r="W36" s="33">
        <f t="shared" si="2"/>
        <v>315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2482.34</v>
      </c>
      <c r="E37" s="20">
        <v>-142.66</v>
      </c>
      <c r="F37" s="27">
        <v>3.39E-2</v>
      </c>
      <c r="G37" s="18">
        <v>84.14</v>
      </c>
      <c r="H37" s="27">
        <v>-5.4300000000000001E-2</v>
      </c>
      <c r="I37" s="21">
        <v>1231.3499999999999</v>
      </c>
      <c r="J37" s="22">
        <v>2625</v>
      </c>
      <c r="K37" s="23">
        <v>3150</v>
      </c>
      <c r="L37" s="24">
        <v>0.496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248.23400000000001</v>
      </c>
      <c r="S37" s="29">
        <f t="shared" si="1"/>
        <v>84.14</v>
      </c>
      <c r="T37" s="30">
        <f t="shared" si="1"/>
        <v>-5.4300000000000001E-2</v>
      </c>
      <c r="U37" s="39">
        <f t="shared" si="2"/>
        <v>123.13499999999999</v>
      </c>
      <c r="V37" s="31">
        <f t="shared" si="2"/>
        <v>262.5</v>
      </c>
      <c r="W37" s="33">
        <f t="shared" si="2"/>
        <v>315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2491.65</v>
      </c>
      <c r="E38" s="20">
        <v>-133.35</v>
      </c>
      <c r="F38" s="27">
        <v>3.7000000000000002E-3</v>
      </c>
      <c r="G38" s="18">
        <v>9.32</v>
      </c>
      <c r="H38" s="27">
        <v>-5.0799999999999998E-2</v>
      </c>
      <c r="I38" s="21">
        <v>1053.4000000000001</v>
      </c>
      <c r="J38" s="22">
        <v>2625</v>
      </c>
      <c r="K38" s="23">
        <v>3150</v>
      </c>
      <c r="L38" s="24">
        <v>0.42280000000000001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249.16500000000002</v>
      </c>
      <c r="S38" s="29">
        <f t="shared" si="1"/>
        <v>9.32</v>
      </c>
      <c r="T38" s="30">
        <f t="shared" si="1"/>
        <v>-5.0799999999999998E-2</v>
      </c>
      <c r="U38" s="39">
        <f t="shared" si="2"/>
        <v>105.34</v>
      </c>
      <c r="V38" s="31">
        <f t="shared" si="2"/>
        <v>262.5</v>
      </c>
      <c r="W38" s="33">
        <f t="shared" si="2"/>
        <v>315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2489.96</v>
      </c>
      <c r="E39" s="20">
        <v>-135.04</v>
      </c>
      <c r="F39" s="27">
        <v>-6.9999999999999999E-4</v>
      </c>
      <c r="G39" s="18">
        <v>-1.69</v>
      </c>
      <c r="H39" s="27">
        <v>-5.1400000000000001E-2</v>
      </c>
      <c r="I39" s="21">
        <v>776.61</v>
      </c>
      <c r="J39" s="22">
        <v>2625</v>
      </c>
      <c r="K39" s="23">
        <v>3150</v>
      </c>
      <c r="L39" s="24">
        <v>0.31190000000000001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248.99600000000001</v>
      </c>
      <c r="S39" s="29">
        <f t="shared" si="1"/>
        <v>-1.69</v>
      </c>
      <c r="T39" s="30">
        <f t="shared" si="1"/>
        <v>-5.1400000000000001E-2</v>
      </c>
      <c r="U39" s="39">
        <f t="shared" si="2"/>
        <v>77.661000000000001</v>
      </c>
      <c r="V39" s="31">
        <f t="shared" si="2"/>
        <v>262.5</v>
      </c>
      <c r="W39" s="33">
        <f t="shared" si="2"/>
        <v>315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2450.88</v>
      </c>
      <c r="E40" s="20">
        <v>-174.12</v>
      </c>
      <c r="F40" s="27">
        <v>-1.5900000000000001E-2</v>
      </c>
      <c r="G40" s="18">
        <v>-39.08</v>
      </c>
      <c r="H40" s="27">
        <v>-6.6299999999999998E-2</v>
      </c>
      <c r="I40" s="21">
        <v>282.27999999999997</v>
      </c>
      <c r="J40" s="22">
        <v>2625</v>
      </c>
      <c r="K40" s="23">
        <v>3150</v>
      </c>
      <c r="L40" s="24">
        <v>0.1152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245.08800000000002</v>
      </c>
      <c r="S40" s="29">
        <f t="shared" si="1"/>
        <v>-39.08</v>
      </c>
      <c r="T40" s="30">
        <f t="shared" si="1"/>
        <v>-6.6299999999999998E-2</v>
      </c>
      <c r="U40" s="39">
        <f t="shared" si="2"/>
        <v>28.227999999999998</v>
      </c>
      <c r="V40" s="31">
        <f t="shared" si="2"/>
        <v>262.5</v>
      </c>
      <c r="W40" s="33">
        <f t="shared" si="2"/>
        <v>315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277.02999999999997</v>
      </c>
      <c r="D41" s="34">
        <v>2445.4299999999998</v>
      </c>
      <c r="E41" s="20">
        <v>-179.57</v>
      </c>
      <c r="F41" s="27">
        <v>-2.2000000000000001E-3</v>
      </c>
      <c r="G41" s="18">
        <v>-5.45</v>
      </c>
      <c r="H41" s="27">
        <v>-6.8400000000000002E-2</v>
      </c>
      <c r="I41" s="21">
        <v>277.02999999999997</v>
      </c>
      <c r="J41" s="22">
        <v>2625</v>
      </c>
      <c r="K41" s="23">
        <v>3150</v>
      </c>
      <c r="L41" s="24">
        <v>0.1133</v>
      </c>
      <c r="M41" s="25">
        <v>-0.05</v>
      </c>
      <c r="N41" s="38">
        <v>-0.08</v>
      </c>
      <c r="O41" s="26">
        <v>-0.1</v>
      </c>
      <c r="Q41" s="16">
        <f t="shared" si="0"/>
        <v>27.702999999999996</v>
      </c>
      <c r="R41" s="29">
        <f t="shared" si="0"/>
        <v>244.54299999999998</v>
      </c>
      <c r="S41" s="29">
        <f t="shared" si="1"/>
        <v>-5.45</v>
      </c>
      <c r="T41" s="30">
        <f t="shared" si="1"/>
        <v>-6.8400000000000002E-2</v>
      </c>
      <c r="U41" s="39">
        <f t="shared" si="2"/>
        <v>27.702999999999996</v>
      </c>
      <c r="V41" s="31">
        <f t="shared" si="2"/>
        <v>262.5</v>
      </c>
      <c r="W41" s="33">
        <f t="shared" si="2"/>
        <v>315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2442.11</v>
      </c>
      <c r="E42" s="20">
        <v>-182.89</v>
      </c>
      <c r="F42" s="27">
        <v>-1.4E-3</v>
      </c>
      <c r="G42" s="18">
        <v>-3.33</v>
      </c>
      <c r="H42" s="27">
        <v>-6.9699999999999998E-2</v>
      </c>
      <c r="I42" s="21">
        <v>273.27</v>
      </c>
      <c r="J42" s="22">
        <v>2625</v>
      </c>
      <c r="K42" s="23">
        <v>3150</v>
      </c>
      <c r="L42" s="24">
        <v>0.1119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244.21100000000001</v>
      </c>
      <c r="S42" s="29">
        <f t="shared" si="1"/>
        <v>-3.33</v>
      </c>
      <c r="T42" s="30">
        <f t="shared" si="1"/>
        <v>-6.9699999999999998E-2</v>
      </c>
      <c r="U42" s="39">
        <f t="shared" si="2"/>
        <v>27.326999999999998</v>
      </c>
      <c r="V42" s="31">
        <f t="shared" si="2"/>
        <v>262.5</v>
      </c>
      <c r="W42" s="33">
        <f t="shared" si="2"/>
        <v>315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2436.9499999999998</v>
      </c>
      <c r="E43" s="20">
        <v>-188.05</v>
      </c>
      <c r="F43" s="27">
        <v>-2.0999999999999999E-3</v>
      </c>
      <c r="G43" s="18">
        <v>-5.16</v>
      </c>
      <c r="H43" s="27">
        <v>-7.1599999999999997E-2</v>
      </c>
      <c r="I43" s="21">
        <v>270.87</v>
      </c>
      <c r="J43" s="22">
        <v>2625</v>
      </c>
      <c r="K43" s="23">
        <v>3150</v>
      </c>
      <c r="L43" s="24">
        <v>0.1111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243.69499999999999</v>
      </c>
      <c r="S43" s="29">
        <f t="shared" si="1"/>
        <v>-5.16</v>
      </c>
      <c r="T43" s="30">
        <f t="shared" si="1"/>
        <v>-7.1599999999999997E-2</v>
      </c>
      <c r="U43" s="39">
        <f t="shared" si="2"/>
        <v>27.087</v>
      </c>
      <c r="V43" s="31">
        <f t="shared" si="2"/>
        <v>262.5</v>
      </c>
      <c r="W43" s="33">
        <f t="shared" si="2"/>
        <v>315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2459.16</v>
      </c>
      <c r="E44" s="20">
        <v>-165.84</v>
      </c>
      <c r="F44" s="27">
        <v>8.9999999999999993E-3</v>
      </c>
      <c r="G44" s="18">
        <v>22.21</v>
      </c>
      <c r="H44" s="27">
        <v>-6.3200000000000006E-2</v>
      </c>
      <c r="I44" s="21">
        <v>454.89</v>
      </c>
      <c r="J44" s="22">
        <v>2625</v>
      </c>
      <c r="K44" s="23">
        <v>3150</v>
      </c>
      <c r="L44" s="24">
        <v>0.185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245.916</v>
      </c>
      <c r="S44" s="29">
        <f t="shared" si="1"/>
        <v>22.21</v>
      </c>
      <c r="T44" s="30">
        <f t="shared" si="1"/>
        <v>-6.3200000000000006E-2</v>
      </c>
      <c r="U44" s="39">
        <f t="shared" si="2"/>
        <v>45.488999999999997</v>
      </c>
      <c r="V44" s="31">
        <f t="shared" si="2"/>
        <v>262.5</v>
      </c>
      <c r="W44" s="33">
        <f t="shared" si="2"/>
        <v>315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2458.83</v>
      </c>
      <c r="E45" s="20">
        <v>-166.17</v>
      </c>
      <c r="F45" s="27">
        <v>-1E-4</v>
      </c>
      <c r="G45" s="18">
        <v>-0.33</v>
      </c>
      <c r="H45" s="27">
        <v>-6.3299999999999995E-2</v>
      </c>
      <c r="I45" s="21">
        <v>666.62</v>
      </c>
      <c r="J45" s="22">
        <v>2625</v>
      </c>
      <c r="K45" s="23">
        <v>3150</v>
      </c>
      <c r="L45" s="24">
        <v>0.27110000000000001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245.88299999999998</v>
      </c>
      <c r="S45" s="29">
        <f t="shared" si="1"/>
        <v>-0.33</v>
      </c>
      <c r="T45" s="30">
        <f t="shared" si="1"/>
        <v>-6.3299999999999995E-2</v>
      </c>
      <c r="U45" s="39">
        <f t="shared" si="2"/>
        <v>66.662000000000006</v>
      </c>
      <c r="V45" s="31">
        <f t="shared" si="2"/>
        <v>262.5</v>
      </c>
      <c r="W45" s="33">
        <f t="shared" si="2"/>
        <v>315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864.59</v>
      </c>
      <c r="D46" s="34">
        <v>2505.89</v>
      </c>
      <c r="E46" s="20">
        <v>-119.11</v>
      </c>
      <c r="F46" s="27">
        <v>1.8800000000000001E-2</v>
      </c>
      <c r="G46" s="18">
        <v>47.06</v>
      </c>
      <c r="H46" s="27">
        <v>-4.5400000000000003E-2</v>
      </c>
      <c r="I46" s="21">
        <v>864.59</v>
      </c>
      <c r="J46" s="22">
        <v>2625</v>
      </c>
      <c r="K46" s="23">
        <v>3150</v>
      </c>
      <c r="L46" s="24">
        <v>0.34499999999999997</v>
      </c>
      <c r="M46" s="25">
        <v>-0.05</v>
      </c>
      <c r="N46" s="38">
        <v>-0.08</v>
      </c>
      <c r="O46" s="26">
        <v>-0.1</v>
      </c>
      <c r="Q46" s="16">
        <f t="shared" si="0"/>
        <v>86.459000000000003</v>
      </c>
      <c r="R46" s="29">
        <f t="shared" si="0"/>
        <v>250.589</v>
      </c>
      <c r="S46" s="29">
        <f t="shared" si="1"/>
        <v>47.06</v>
      </c>
      <c r="T46" s="30">
        <f t="shared" si="1"/>
        <v>-4.5400000000000003E-2</v>
      </c>
      <c r="U46" s="39">
        <f t="shared" si="2"/>
        <v>86.459000000000003</v>
      </c>
      <c r="V46" s="31">
        <f t="shared" si="2"/>
        <v>262.5</v>
      </c>
      <c r="W46" s="33">
        <f t="shared" si="2"/>
        <v>315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2476.88</v>
      </c>
      <c r="E47" s="20">
        <v>-148.12</v>
      </c>
      <c r="F47" s="27">
        <v>-1.17E-2</v>
      </c>
      <c r="G47" s="18">
        <v>-29.01</v>
      </c>
      <c r="H47" s="27">
        <v>-5.6399999999999999E-2</v>
      </c>
      <c r="I47" s="21">
        <v>847.16</v>
      </c>
      <c r="J47" s="22">
        <v>2625</v>
      </c>
      <c r="K47" s="23">
        <v>3150</v>
      </c>
      <c r="L47" s="24">
        <v>0.34200000000000003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247.68800000000002</v>
      </c>
      <c r="S47" s="29">
        <f t="shared" si="1"/>
        <v>-29.01</v>
      </c>
      <c r="T47" s="30">
        <f t="shared" si="1"/>
        <v>-5.6399999999999999E-2</v>
      </c>
      <c r="U47" s="39">
        <f t="shared" si="2"/>
        <v>84.715999999999994</v>
      </c>
      <c r="V47" s="31">
        <f t="shared" si="2"/>
        <v>262.5</v>
      </c>
      <c r="W47" s="33">
        <f t="shared" si="2"/>
        <v>315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2436.29</v>
      </c>
      <c r="E48" s="20">
        <v>-188.71</v>
      </c>
      <c r="F48" s="27">
        <v>-1.67E-2</v>
      </c>
      <c r="G48" s="18">
        <v>-40.58</v>
      </c>
      <c r="H48" s="27">
        <v>-7.1900000000000006E-2</v>
      </c>
      <c r="I48" s="21">
        <v>1023.06</v>
      </c>
      <c r="J48" s="22">
        <v>2625</v>
      </c>
      <c r="K48" s="23">
        <v>3150</v>
      </c>
      <c r="L48" s="24">
        <v>0.4199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243.62899999999999</v>
      </c>
      <c r="S48" s="29">
        <f t="shared" si="1"/>
        <v>-40.58</v>
      </c>
      <c r="T48" s="30">
        <f t="shared" si="1"/>
        <v>-7.1900000000000006E-2</v>
      </c>
      <c r="U48" s="39">
        <f t="shared" si="2"/>
        <v>102.306</v>
      </c>
      <c r="V48" s="31">
        <f t="shared" si="2"/>
        <v>262.5</v>
      </c>
      <c r="W48" s="33">
        <f t="shared" si="2"/>
        <v>315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2446.7800000000002</v>
      </c>
      <c r="E49" s="20">
        <v>-178.22</v>
      </c>
      <c r="F49" s="27">
        <v>4.3E-3</v>
      </c>
      <c r="G49" s="18">
        <v>10.49</v>
      </c>
      <c r="H49" s="27">
        <v>-6.7900000000000002E-2</v>
      </c>
      <c r="I49" s="21">
        <v>891.83</v>
      </c>
      <c r="J49" s="22">
        <v>2625</v>
      </c>
      <c r="K49" s="23">
        <v>3150</v>
      </c>
      <c r="L49" s="24">
        <v>0.36449999999999999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244.67800000000003</v>
      </c>
      <c r="S49" s="29">
        <f t="shared" si="1"/>
        <v>10.49</v>
      </c>
      <c r="T49" s="30">
        <f t="shared" si="1"/>
        <v>-6.7900000000000002E-2</v>
      </c>
      <c r="U49" s="39">
        <f t="shared" si="2"/>
        <v>89.183000000000007</v>
      </c>
      <c r="V49" s="31">
        <f t="shared" si="2"/>
        <v>262.5</v>
      </c>
      <c r="W49" s="33">
        <f t="shared" si="2"/>
        <v>315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2479.61</v>
      </c>
      <c r="E50" s="20">
        <v>-145.38999999999999</v>
      </c>
      <c r="F50" s="27">
        <v>1.32E-2</v>
      </c>
      <c r="G50" s="18">
        <v>32.83</v>
      </c>
      <c r="H50" s="27">
        <v>-5.5399999999999998E-2</v>
      </c>
      <c r="I50" s="21">
        <v>625.29999999999995</v>
      </c>
      <c r="J50" s="22">
        <v>2625</v>
      </c>
      <c r="K50" s="23">
        <v>3150</v>
      </c>
      <c r="L50" s="24">
        <v>0.25219999999999998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247.96100000000001</v>
      </c>
      <c r="S50" s="29">
        <f t="shared" si="1"/>
        <v>32.83</v>
      </c>
      <c r="T50" s="30">
        <f t="shared" si="1"/>
        <v>-5.5399999999999998E-2</v>
      </c>
      <c r="U50" s="39">
        <f t="shared" si="2"/>
        <v>62.529999999999994</v>
      </c>
      <c r="V50" s="31">
        <f t="shared" si="2"/>
        <v>262.5</v>
      </c>
      <c r="W50" s="33">
        <f t="shared" si="2"/>
        <v>315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818.75</v>
      </c>
      <c r="D51" s="34">
        <v>2487.12</v>
      </c>
      <c r="E51" s="20">
        <v>-137.88</v>
      </c>
      <c r="F51" s="27">
        <v>3.0000000000000001E-3</v>
      </c>
      <c r="G51" s="18">
        <v>7.52</v>
      </c>
      <c r="H51" s="27">
        <v>-5.2499999999999998E-2</v>
      </c>
      <c r="I51" s="21">
        <v>818.75</v>
      </c>
      <c r="J51" s="22">
        <v>2625</v>
      </c>
      <c r="K51" s="23">
        <v>3150</v>
      </c>
      <c r="L51" s="24">
        <v>0.32919999999999999</v>
      </c>
      <c r="M51" s="25">
        <v>-0.05</v>
      </c>
      <c r="N51" s="38">
        <v>-0.08</v>
      </c>
      <c r="O51" s="26">
        <v>-0.1</v>
      </c>
      <c r="Q51" s="16">
        <f t="shared" si="0"/>
        <v>81.875</v>
      </c>
      <c r="R51" s="29">
        <f t="shared" si="0"/>
        <v>248.71199999999999</v>
      </c>
      <c r="S51" s="29">
        <f t="shared" si="1"/>
        <v>7.52</v>
      </c>
      <c r="T51" s="30">
        <f t="shared" si="1"/>
        <v>-5.2499999999999998E-2</v>
      </c>
      <c r="U51" s="39">
        <f t="shared" si="2"/>
        <v>81.875</v>
      </c>
      <c r="V51" s="31">
        <f t="shared" si="2"/>
        <v>262.5</v>
      </c>
      <c r="W51" s="33">
        <f t="shared" si="2"/>
        <v>315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2475.89</v>
      </c>
      <c r="E52" s="20">
        <v>-149.11000000000001</v>
      </c>
      <c r="F52" s="27">
        <v>-4.4999999999999997E-3</v>
      </c>
      <c r="G52" s="18">
        <v>-11.24</v>
      </c>
      <c r="H52" s="27">
        <v>-5.6800000000000003E-2</v>
      </c>
      <c r="I52" s="21">
        <v>864.56</v>
      </c>
      <c r="J52" s="22">
        <v>2625</v>
      </c>
      <c r="K52" s="23">
        <v>3150</v>
      </c>
      <c r="L52" s="24">
        <v>0.34920000000000001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247.589</v>
      </c>
      <c r="S52" s="29">
        <f t="shared" si="1"/>
        <v>-11.24</v>
      </c>
      <c r="T52" s="30">
        <f t="shared" si="1"/>
        <v>-5.6800000000000003E-2</v>
      </c>
      <c r="U52" s="39">
        <f t="shared" si="2"/>
        <v>86.455999999999989</v>
      </c>
      <c r="V52" s="31">
        <f t="shared" si="2"/>
        <v>262.5</v>
      </c>
      <c r="W52" s="33">
        <f t="shared" si="2"/>
        <v>315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2489.34</v>
      </c>
      <c r="E53" s="20">
        <v>-135.66</v>
      </c>
      <c r="F53" s="27">
        <v>5.4000000000000003E-3</v>
      </c>
      <c r="G53" s="18">
        <v>13.46</v>
      </c>
      <c r="H53" s="27">
        <v>-5.1700000000000003E-2</v>
      </c>
      <c r="I53" s="21">
        <v>956.65</v>
      </c>
      <c r="J53" s="22">
        <v>2625</v>
      </c>
      <c r="K53" s="23">
        <v>3150</v>
      </c>
      <c r="L53" s="24">
        <v>0.38429999999999997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248.93400000000003</v>
      </c>
      <c r="S53" s="29">
        <f t="shared" si="1"/>
        <v>13.46</v>
      </c>
      <c r="T53" s="30">
        <f t="shared" si="1"/>
        <v>-5.1700000000000003E-2</v>
      </c>
      <c r="U53" s="39">
        <f t="shared" si="2"/>
        <v>95.664999999999992</v>
      </c>
      <c r="V53" s="31">
        <f t="shared" si="2"/>
        <v>262.5</v>
      </c>
      <c r="W53" s="33">
        <f t="shared" si="2"/>
        <v>315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2466.75</v>
      </c>
      <c r="E54" s="20">
        <v>-158.25</v>
      </c>
      <c r="F54" s="27">
        <v>-9.1999999999999998E-3</v>
      </c>
      <c r="G54" s="18">
        <v>-22.6</v>
      </c>
      <c r="H54" s="27">
        <v>-6.0299999999999999E-2</v>
      </c>
      <c r="I54" s="21">
        <v>775.94</v>
      </c>
      <c r="J54" s="22">
        <v>2625</v>
      </c>
      <c r="K54" s="23">
        <v>3150</v>
      </c>
      <c r="L54" s="24">
        <v>0.31459999999999999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246.67500000000001</v>
      </c>
      <c r="S54" s="29">
        <f t="shared" si="1"/>
        <v>-22.6</v>
      </c>
      <c r="T54" s="30">
        <f t="shared" si="1"/>
        <v>-6.0299999999999999E-2</v>
      </c>
      <c r="U54" s="39">
        <f t="shared" si="2"/>
        <v>77.594000000000008</v>
      </c>
      <c r="V54" s="31">
        <f t="shared" si="2"/>
        <v>262.5</v>
      </c>
      <c r="W54" s="33">
        <f t="shared" si="2"/>
        <v>315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2498.84</v>
      </c>
      <c r="E55" s="20">
        <v>-126.16</v>
      </c>
      <c r="F55" s="27">
        <v>1.2800000000000001E-2</v>
      </c>
      <c r="G55" s="18">
        <v>32.090000000000003</v>
      </c>
      <c r="H55" s="27">
        <v>-4.8099999999999997E-2</v>
      </c>
      <c r="I55" s="21">
        <v>974.46</v>
      </c>
      <c r="J55" s="22">
        <v>2625</v>
      </c>
      <c r="K55" s="23">
        <v>3150</v>
      </c>
      <c r="L55" s="24">
        <v>0.39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249.88400000000001</v>
      </c>
      <c r="S55" s="29">
        <f t="shared" si="1"/>
        <v>32.090000000000003</v>
      </c>
      <c r="T55" s="30">
        <f t="shared" si="1"/>
        <v>-4.8099999999999997E-2</v>
      </c>
      <c r="U55" s="39">
        <f t="shared" si="2"/>
        <v>97.445999999999998</v>
      </c>
      <c r="V55" s="31">
        <f t="shared" si="2"/>
        <v>262.5</v>
      </c>
      <c r="W55" s="33">
        <f t="shared" si="2"/>
        <v>315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1520.29</v>
      </c>
      <c r="D56" s="34">
        <v>2507.4299999999998</v>
      </c>
      <c r="E56" s="20">
        <v>-117.57</v>
      </c>
      <c r="F56" s="27">
        <v>3.3999999999999998E-3</v>
      </c>
      <c r="G56" s="18">
        <v>8.6</v>
      </c>
      <c r="H56" s="27">
        <v>-4.48E-2</v>
      </c>
      <c r="I56" s="21">
        <v>1520.29</v>
      </c>
      <c r="J56" s="22">
        <v>2625</v>
      </c>
      <c r="K56" s="23">
        <v>3150</v>
      </c>
      <c r="L56" s="24">
        <v>0.60629999999999995</v>
      </c>
      <c r="M56" s="25">
        <v>-0.05</v>
      </c>
      <c r="N56" s="38">
        <v>-0.08</v>
      </c>
      <c r="O56" s="26">
        <v>-0.1</v>
      </c>
      <c r="Q56" s="16">
        <f t="shared" si="0"/>
        <v>152.029</v>
      </c>
      <c r="R56" s="29">
        <f t="shared" si="0"/>
        <v>250.74299999999999</v>
      </c>
      <c r="S56" s="29">
        <f t="shared" si="1"/>
        <v>8.6</v>
      </c>
      <c r="T56" s="30">
        <f t="shared" si="1"/>
        <v>-4.48E-2</v>
      </c>
      <c r="U56" s="39">
        <f t="shared" si="2"/>
        <v>152.029</v>
      </c>
      <c r="V56" s="31">
        <f t="shared" si="2"/>
        <v>262.5</v>
      </c>
      <c r="W56" s="33">
        <f t="shared" si="2"/>
        <v>315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2572.9899999999998</v>
      </c>
      <c r="E57" s="20">
        <v>-52.01</v>
      </c>
      <c r="F57" s="27">
        <v>2.5499999999999998E-2</v>
      </c>
      <c r="G57" s="18">
        <v>65.55</v>
      </c>
      <c r="H57" s="27">
        <v>-1.9800000000000002E-2</v>
      </c>
      <c r="I57" s="21">
        <v>1970.48</v>
      </c>
      <c r="J57" s="22">
        <v>2625</v>
      </c>
      <c r="K57" s="23">
        <v>3150</v>
      </c>
      <c r="L57" s="24">
        <v>0.76580000000000004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257.29899999999998</v>
      </c>
      <c r="S57" s="29">
        <f t="shared" si="1"/>
        <v>65.55</v>
      </c>
      <c r="T57" s="30">
        <f t="shared" si="1"/>
        <v>-1.9800000000000002E-2</v>
      </c>
      <c r="U57" s="39">
        <f t="shared" si="2"/>
        <v>197.048</v>
      </c>
      <c r="V57" s="31">
        <f t="shared" si="2"/>
        <v>262.5</v>
      </c>
      <c r="W57" s="33">
        <f t="shared" si="2"/>
        <v>315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2590.71</v>
      </c>
      <c r="E58" s="20">
        <v>-34.29</v>
      </c>
      <c r="F58" s="27">
        <v>6.7999999999999996E-3</v>
      </c>
      <c r="G58" s="18">
        <v>17.73</v>
      </c>
      <c r="H58" s="27">
        <v>-1.3100000000000001E-2</v>
      </c>
      <c r="I58" s="21">
        <v>2124.15</v>
      </c>
      <c r="J58" s="22">
        <v>2625</v>
      </c>
      <c r="K58" s="23">
        <v>3150</v>
      </c>
      <c r="L58" s="24">
        <v>0.81989999999999996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259.07100000000003</v>
      </c>
      <c r="S58" s="29">
        <f t="shared" si="1"/>
        <v>17.73</v>
      </c>
      <c r="T58" s="30">
        <f t="shared" si="1"/>
        <v>-1.3100000000000001E-2</v>
      </c>
      <c r="U58" s="39">
        <f t="shared" si="2"/>
        <v>212.41500000000002</v>
      </c>
      <c r="V58" s="31">
        <f t="shared" si="2"/>
        <v>262.5</v>
      </c>
      <c r="W58" s="33">
        <f t="shared" si="2"/>
        <v>315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K62" sqref="K62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722.31</v>
      </c>
      <c r="E34" s="20">
        <v>22.31</v>
      </c>
      <c r="F34" s="27">
        <v>-1.8E-3</v>
      </c>
      <c r="G34" s="18">
        <v>-1.27</v>
      </c>
      <c r="H34" s="27">
        <v>3.1899999999999998E-2</v>
      </c>
      <c r="I34" s="21">
        <v>360.63</v>
      </c>
      <c r="J34" s="22">
        <v>700</v>
      </c>
      <c r="K34" s="23">
        <v>840</v>
      </c>
      <c r="L34" s="24">
        <v>0.49930000000000002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72.230999999999995</v>
      </c>
      <c r="S34" s="29">
        <f>G34</f>
        <v>-1.27</v>
      </c>
      <c r="T34" s="30">
        <f>H34</f>
        <v>3.1899999999999998E-2</v>
      </c>
      <c r="U34" s="39">
        <f>I34/$W$32</f>
        <v>36.063000000000002</v>
      </c>
      <c r="V34" s="31">
        <f>J34/$W$32</f>
        <v>70</v>
      </c>
      <c r="W34" s="33">
        <f>K34/$W$32</f>
        <v>84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721.23</v>
      </c>
      <c r="E35" s="20">
        <v>21.23</v>
      </c>
      <c r="F35" s="27">
        <v>-1.5E-3</v>
      </c>
      <c r="G35" s="18">
        <v>-1.08</v>
      </c>
      <c r="H35" s="27">
        <v>3.0300000000000001E-2</v>
      </c>
      <c r="I35" s="21">
        <v>667.71</v>
      </c>
      <c r="J35" s="22">
        <v>700</v>
      </c>
      <c r="K35" s="23">
        <v>840</v>
      </c>
      <c r="L35" s="24">
        <v>0.92579999999999996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72.123000000000005</v>
      </c>
      <c r="S35" s="29">
        <f t="shared" ref="S35:T58" si="1">G35</f>
        <v>-1.08</v>
      </c>
      <c r="T35" s="30">
        <f t="shared" si="1"/>
        <v>3.0300000000000001E-2</v>
      </c>
      <c r="U35" s="39">
        <f t="shared" ref="U35:W58" si="2">I35/$W$32</f>
        <v>66.771000000000001</v>
      </c>
      <c r="V35" s="31">
        <f t="shared" si="2"/>
        <v>70</v>
      </c>
      <c r="W35" s="33">
        <f t="shared" si="2"/>
        <v>84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667.71</v>
      </c>
      <c r="D36" s="34">
        <v>721.23</v>
      </c>
      <c r="E36" s="20">
        <v>21.23</v>
      </c>
      <c r="F36" s="27">
        <v>0</v>
      </c>
      <c r="G36" s="18">
        <v>0</v>
      </c>
      <c r="H36" s="27">
        <v>3.0300000000000001E-2</v>
      </c>
      <c r="I36" s="21">
        <v>667.71</v>
      </c>
      <c r="J36" s="22">
        <v>700</v>
      </c>
      <c r="K36" s="23">
        <v>840</v>
      </c>
      <c r="L36" s="24">
        <v>0.92579999999999996</v>
      </c>
      <c r="M36" s="25">
        <v>-0.05</v>
      </c>
      <c r="N36" s="38">
        <v>-0.08</v>
      </c>
      <c r="O36" s="26">
        <v>-0.1</v>
      </c>
      <c r="Q36" s="16">
        <f t="shared" si="0"/>
        <v>66.771000000000001</v>
      </c>
      <c r="R36" s="29">
        <f t="shared" si="0"/>
        <v>72.123000000000005</v>
      </c>
      <c r="S36" s="29">
        <f t="shared" si="1"/>
        <v>0</v>
      </c>
      <c r="T36" s="30">
        <f t="shared" si="1"/>
        <v>3.0300000000000001E-2</v>
      </c>
      <c r="U36" s="39">
        <f t="shared" si="2"/>
        <v>66.771000000000001</v>
      </c>
      <c r="V36" s="31">
        <f t="shared" si="2"/>
        <v>70</v>
      </c>
      <c r="W36" s="33">
        <f t="shared" si="2"/>
        <v>84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760.43</v>
      </c>
      <c r="E37" s="20">
        <v>60.43</v>
      </c>
      <c r="F37" s="27">
        <v>5.1499999999999997E-2</v>
      </c>
      <c r="G37" s="18">
        <v>39.200000000000003</v>
      </c>
      <c r="H37" s="27">
        <v>8.6300000000000002E-2</v>
      </c>
      <c r="I37" s="21">
        <v>343.59</v>
      </c>
      <c r="J37" s="22">
        <v>700</v>
      </c>
      <c r="K37" s="23">
        <v>840</v>
      </c>
      <c r="L37" s="24">
        <v>0.45179999999999998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76.042999999999992</v>
      </c>
      <c r="S37" s="29">
        <f t="shared" si="1"/>
        <v>39.200000000000003</v>
      </c>
      <c r="T37" s="30">
        <f t="shared" si="1"/>
        <v>8.6300000000000002E-2</v>
      </c>
      <c r="U37" s="39">
        <f t="shared" si="2"/>
        <v>34.358999999999995</v>
      </c>
      <c r="V37" s="31">
        <f t="shared" si="2"/>
        <v>70</v>
      </c>
      <c r="W37" s="33">
        <f t="shared" si="2"/>
        <v>84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760.18</v>
      </c>
      <c r="E38" s="20">
        <v>60.18</v>
      </c>
      <c r="F38" s="27">
        <v>-2.9999999999999997E-4</v>
      </c>
      <c r="G38" s="18">
        <v>-0.25</v>
      </c>
      <c r="H38" s="27">
        <v>8.5999999999999993E-2</v>
      </c>
      <c r="I38" s="21">
        <v>454.64</v>
      </c>
      <c r="J38" s="22">
        <v>700</v>
      </c>
      <c r="K38" s="23">
        <v>840</v>
      </c>
      <c r="L38" s="24">
        <v>0.59809999999999997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76.018000000000001</v>
      </c>
      <c r="S38" s="29">
        <f t="shared" si="1"/>
        <v>-0.25</v>
      </c>
      <c r="T38" s="30">
        <f t="shared" si="1"/>
        <v>8.5999999999999993E-2</v>
      </c>
      <c r="U38" s="39">
        <f t="shared" si="2"/>
        <v>45.463999999999999</v>
      </c>
      <c r="V38" s="31">
        <f t="shared" si="2"/>
        <v>70</v>
      </c>
      <c r="W38" s="33">
        <f t="shared" si="2"/>
        <v>84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760.02</v>
      </c>
      <c r="E39" s="20">
        <v>60.02</v>
      </c>
      <c r="F39" s="27">
        <v>-2.0000000000000001E-4</v>
      </c>
      <c r="G39" s="18">
        <v>-0.16</v>
      </c>
      <c r="H39" s="27">
        <v>8.5699999999999998E-2</v>
      </c>
      <c r="I39" s="21">
        <v>137.16999999999999</v>
      </c>
      <c r="J39" s="22">
        <v>700</v>
      </c>
      <c r="K39" s="23">
        <v>840</v>
      </c>
      <c r="L39" s="24">
        <v>0.18049999999999999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76.001999999999995</v>
      </c>
      <c r="S39" s="29">
        <f t="shared" si="1"/>
        <v>-0.16</v>
      </c>
      <c r="T39" s="30">
        <f t="shared" si="1"/>
        <v>8.5699999999999998E-2</v>
      </c>
      <c r="U39" s="39">
        <f t="shared" si="2"/>
        <v>13.716999999999999</v>
      </c>
      <c r="V39" s="31">
        <f t="shared" si="2"/>
        <v>70</v>
      </c>
      <c r="W39" s="33">
        <f t="shared" si="2"/>
        <v>84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758.54</v>
      </c>
      <c r="E40" s="20">
        <v>58.54</v>
      </c>
      <c r="F40" s="27">
        <v>-2E-3</v>
      </c>
      <c r="G40" s="18">
        <v>-1.48</v>
      </c>
      <c r="H40" s="27">
        <v>8.3599999999999994E-2</v>
      </c>
      <c r="I40" s="21">
        <v>1.72</v>
      </c>
      <c r="J40" s="22">
        <v>700</v>
      </c>
      <c r="K40" s="23">
        <v>840</v>
      </c>
      <c r="L40" s="24">
        <v>2.3E-3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75.853999999999999</v>
      </c>
      <c r="S40" s="29">
        <f t="shared" si="1"/>
        <v>-1.48</v>
      </c>
      <c r="T40" s="30">
        <f t="shared" si="1"/>
        <v>8.3599999999999994E-2</v>
      </c>
      <c r="U40" s="39">
        <f t="shared" si="2"/>
        <v>0.17199999999999999</v>
      </c>
      <c r="V40" s="31">
        <f t="shared" si="2"/>
        <v>70</v>
      </c>
      <c r="W40" s="33">
        <f t="shared" si="2"/>
        <v>84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1.89</v>
      </c>
      <c r="D41" s="34">
        <v>758.71</v>
      </c>
      <c r="E41" s="20">
        <v>58.71</v>
      </c>
      <c r="F41" s="27">
        <v>2.0000000000000001E-4</v>
      </c>
      <c r="G41" s="18">
        <v>0.17</v>
      </c>
      <c r="H41" s="27">
        <v>8.3900000000000002E-2</v>
      </c>
      <c r="I41" s="21">
        <v>1.89</v>
      </c>
      <c r="J41" s="22">
        <v>700</v>
      </c>
      <c r="K41" s="23">
        <v>840</v>
      </c>
      <c r="L41" s="24">
        <v>2.5000000000000001E-3</v>
      </c>
      <c r="M41" s="25">
        <v>-0.05</v>
      </c>
      <c r="N41" s="38">
        <v>-0.08</v>
      </c>
      <c r="O41" s="26">
        <v>-0.1</v>
      </c>
      <c r="Q41" s="16">
        <f t="shared" si="0"/>
        <v>0.189</v>
      </c>
      <c r="R41" s="29">
        <f t="shared" si="0"/>
        <v>75.871000000000009</v>
      </c>
      <c r="S41" s="29">
        <f t="shared" si="1"/>
        <v>0.17</v>
      </c>
      <c r="T41" s="30">
        <f t="shared" si="1"/>
        <v>8.3900000000000002E-2</v>
      </c>
      <c r="U41" s="39">
        <f t="shared" si="2"/>
        <v>0.189</v>
      </c>
      <c r="V41" s="31">
        <f t="shared" si="2"/>
        <v>70</v>
      </c>
      <c r="W41" s="33">
        <f t="shared" si="2"/>
        <v>84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758.9</v>
      </c>
      <c r="E42" s="20">
        <v>58.9</v>
      </c>
      <c r="F42" s="27">
        <v>2.0000000000000001E-4</v>
      </c>
      <c r="G42" s="18">
        <v>0.19</v>
      </c>
      <c r="H42" s="27">
        <v>8.4099999999999994E-2</v>
      </c>
      <c r="I42" s="21">
        <v>2.08</v>
      </c>
      <c r="J42" s="22">
        <v>700</v>
      </c>
      <c r="K42" s="23">
        <v>840</v>
      </c>
      <c r="L42" s="24">
        <v>2.7000000000000001E-3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75.89</v>
      </c>
      <c r="S42" s="29">
        <f t="shared" si="1"/>
        <v>0.19</v>
      </c>
      <c r="T42" s="30">
        <f t="shared" si="1"/>
        <v>8.4099999999999994E-2</v>
      </c>
      <c r="U42" s="39">
        <f t="shared" si="2"/>
        <v>0.20800000000000002</v>
      </c>
      <c r="V42" s="31">
        <f t="shared" si="2"/>
        <v>70</v>
      </c>
      <c r="W42" s="33">
        <f t="shared" si="2"/>
        <v>84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759.34</v>
      </c>
      <c r="E43" s="20">
        <v>59.34</v>
      </c>
      <c r="F43" s="27">
        <v>5.9999999999999995E-4</v>
      </c>
      <c r="G43" s="18">
        <v>0.44</v>
      </c>
      <c r="H43" s="27">
        <v>8.48E-2</v>
      </c>
      <c r="I43" s="21">
        <v>3.06</v>
      </c>
      <c r="J43" s="22">
        <v>700</v>
      </c>
      <c r="K43" s="23">
        <v>840</v>
      </c>
      <c r="L43" s="24">
        <v>4.0000000000000001E-3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75.933999999999997</v>
      </c>
      <c r="S43" s="29">
        <f t="shared" si="1"/>
        <v>0.44</v>
      </c>
      <c r="T43" s="30">
        <f t="shared" si="1"/>
        <v>8.48E-2</v>
      </c>
      <c r="U43" s="39">
        <f t="shared" si="2"/>
        <v>0.30599999999999999</v>
      </c>
      <c r="V43" s="31">
        <f t="shared" si="2"/>
        <v>70</v>
      </c>
      <c r="W43" s="33">
        <f t="shared" si="2"/>
        <v>84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759.7</v>
      </c>
      <c r="E44" s="20">
        <v>59.7</v>
      </c>
      <c r="F44" s="27">
        <v>5.0000000000000001E-4</v>
      </c>
      <c r="G44" s="18">
        <v>0.36</v>
      </c>
      <c r="H44" s="27">
        <v>8.5300000000000001E-2</v>
      </c>
      <c r="I44" s="21">
        <v>166.59</v>
      </c>
      <c r="J44" s="22">
        <v>700</v>
      </c>
      <c r="K44" s="23">
        <v>840</v>
      </c>
      <c r="L44" s="24">
        <v>0.21929999999999999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75.97</v>
      </c>
      <c r="S44" s="29">
        <f t="shared" si="1"/>
        <v>0.36</v>
      </c>
      <c r="T44" s="30">
        <f t="shared" si="1"/>
        <v>8.5300000000000001E-2</v>
      </c>
      <c r="U44" s="39">
        <f t="shared" si="2"/>
        <v>16.658999999999999</v>
      </c>
      <c r="V44" s="31">
        <f t="shared" si="2"/>
        <v>70</v>
      </c>
      <c r="W44" s="33">
        <f t="shared" si="2"/>
        <v>84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756.91</v>
      </c>
      <c r="E45" s="20">
        <v>56.91</v>
      </c>
      <c r="F45" s="27">
        <v>-3.7000000000000002E-3</v>
      </c>
      <c r="G45" s="18">
        <v>-2.79</v>
      </c>
      <c r="H45" s="27">
        <v>8.1299999999999997E-2</v>
      </c>
      <c r="I45" s="21">
        <v>327.23</v>
      </c>
      <c r="J45" s="22">
        <v>700</v>
      </c>
      <c r="K45" s="23">
        <v>840</v>
      </c>
      <c r="L45" s="24">
        <v>0.43230000000000002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75.691000000000003</v>
      </c>
      <c r="S45" s="29">
        <f t="shared" si="1"/>
        <v>-2.79</v>
      </c>
      <c r="T45" s="30">
        <f t="shared" si="1"/>
        <v>8.1299999999999997E-2</v>
      </c>
      <c r="U45" s="39">
        <f t="shared" si="2"/>
        <v>32.722999999999999</v>
      </c>
      <c r="V45" s="31">
        <f t="shared" si="2"/>
        <v>70</v>
      </c>
      <c r="W45" s="33">
        <f t="shared" si="2"/>
        <v>84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516.22</v>
      </c>
      <c r="D46" s="34">
        <v>767.34</v>
      </c>
      <c r="E46" s="20">
        <v>67.34</v>
      </c>
      <c r="F46" s="27">
        <v>1.3599999999999999E-2</v>
      </c>
      <c r="G46" s="18">
        <v>10.44</v>
      </c>
      <c r="H46" s="27">
        <v>9.6199999999999994E-2</v>
      </c>
      <c r="I46" s="21">
        <v>516.22</v>
      </c>
      <c r="J46" s="22">
        <v>700</v>
      </c>
      <c r="K46" s="23">
        <v>840</v>
      </c>
      <c r="L46" s="24">
        <v>0.67269999999999996</v>
      </c>
      <c r="M46" s="25">
        <v>-0.05</v>
      </c>
      <c r="N46" s="38">
        <v>-0.08</v>
      </c>
      <c r="O46" s="26">
        <v>-0.1</v>
      </c>
      <c r="Q46" s="16">
        <f t="shared" si="0"/>
        <v>51.622</v>
      </c>
      <c r="R46" s="29">
        <f t="shared" si="0"/>
        <v>76.734000000000009</v>
      </c>
      <c r="S46" s="29">
        <f t="shared" si="1"/>
        <v>10.44</v>
      </c>
      <c r="T46" s="30">
        <f t="shared" si="1"/>
        <v>9.6199999999999994E-2</v>
      </c>
      <c r="U46" s="39">
        <f t="shared" si="2"/>
        <v>51.622</v>
      </c>
      <c r="V46" s="31">
        <f t="shared" si="2"/>
        <v>70</v>
      </c>
      <c r="W46" s="33">
        <f t="shared" si="2"/>
        <v>84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761.75</v>
      </c>
      <c r="E47" s="20">
        <v>61.75</v>
      </c>
      <c r="F47" s="27">
        <v>-7.3000000000000001E-3</v>
      </c>
      <c r="G47" s="18">
        <v>-5.59</v>
      </c>
      <c r="H47" s="27">
        <v>8.8200000000000001E-2</v>
      </c>
      <c r="I47" s="21">
        <v>638.62</v>
      </c>
      <c r="J47" s="22">
        <v>700</v>
      </c>
      <c r="K47" s="23">
        <v>840</v>
      </c>
      <c r="L47" s="24">
        <v>0.83840000000000003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76.174999999999997</v>
      </c>
      <c r="S47" s="29">
        <f t="shared" si="1"/>
        <v>-5.59</v>
      </c>
      <c r="T47" s="30">
        <f t="shared" si="1"/>
        <v>8.8200000000000001E-2</v>
      </c>
      <c r="U47" s="39">
        <f t="shared" si="2"/>
        <v>63.862000000000002</v>
      </c>
      <c r="V47" s="31">
        <f t="shared" si="2"/>
        <v>70</v>
      </c>
      <c r="W47" s="33">
        <f t="shared" si="2"/>
        <v>84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727.94</v>
      </c>
      <c r="E48" s="20">
        <v>27.94</v>
      </c>
      <c r="F48" s="27">
        <v>-4.6399999999999997E-2</v>
      </c>
      <c r="G48" s="18">
        <v>-33.81</v>
      </c>
      <c r="H48" s="27">
        <v>3.9899999999999998E-2</v>
      </c>
      <c r="I48" s="21">
        <v>708.98</v>
      </c>
      <c r="J48" s="22">
        <v>700</v>
      </c>
      <c r="K48" s="23">
        <v>840</v>
      </c>
      <c r="L48" s="24">
        <v>0.97389999999999999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72.794000000000011</v>
      </c>
      <c r="S48" s="29">
        <f t="shared" si="1"/>
        <v>-33.81</v>
      </c>
      <c r="T48" s="30">
        <f t="shared" si="1"/>
        <v>3.9899999999999998E-2</v>
      </c>
      <c r="U48" s="39">
        <f t="shared" si="2"/>
        <v>70.897999999999996</v>
      </c>
      <c r="V48" s="31">
        <f t="shared" si="2"/>
        <v>70</v>
      </c>
      <c r="W48" s="33">
        <f t="shared" si="2"/>
        <v>84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738.46</v>
      </c>
      <c r="E49" s="20">
        <v>38.46</v>
      </c>
      <c r="F49" s="27">
        <v>1.4200000000000001E-2</v>
      </c>
      <c r="G49" s="18">
        <v>10.51</v>
      </c>
      <c r="H49" s="27">
        <v>5.4899999999999997E-2</v>
      </c>
      <c r="I49" s="21">
        <v>719.49</v>
      </c>
      <c r="J49" s="22">
        <v>700</v>
      </c>
      <c r="K49" s="23">
        <v>840</v>
      </c>
      <c r="L49" s="24">
        <v>0.97430000000000005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73.846000000000004</v>
      </c>
      <c r="S49" s="29">
        <f t="shared" si="1"/>
        <v>10.51</v>
      </c>
      <c r="T49" s="30">
        <f t="shared" si="1"/>
        <v>5.4899999999999997E-2</v>
      </c>
      <c r="U49" s="39">
        <f t="shared" si="2"/>
        <v>71.948999999999998</v>
      </c>
      <c r="V49" s="31">
        <f t="shared" si="2"/>
        <v>70</v>
      </c>
      <c r="W49" s="33">
        <f t="shared" si="2"/>
        <v>84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775.53</v>
      </c>
      <c r="E50" s="20">
        <v>75.53</v>
      </c>
      <c r="F50" s="27">
        <v>4.7800000000000002E-2</v>
      </c>
      <c r="G50" s="18">
        <v>37.07</v>
      </c>
      <c r="H50" s="27">
        <v>0.1079</v>
      </c>
      <c r="I50" s="21">
        <v>513.20000000000005</v>
      </c>
      <c r="J50" s="22">
        <v>700</v>
      </c>
      <c r="K50" s="23">
        <v>840</v>
      </c>
      <c r="L50" s="24">
        <v>0.66169999999999995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77.552999999999997</v>
      </c>
      <c r="S50" s="29">
        <f t="shared" si="1"/>
        <v>37.07</v>
      </c>
      <c r="T50" s="30">
        <f t="shared" si="1"/>
        <v>0.1079</v>
      </c>
      <c r="U50" s="39">
        <f t="shared" si="2"/>
        <v>51.320000000000007</v>
      </c>
      <c r="V50" s="31">
        <f t="shared" si="2"/>
        <v>70</v>
      </c>
      <c r="W50" s="33">
        <f t="shared" si="2"/>
        <v>84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507.27</v>
      </c>
      <c r="D51" s="34">
        <v>784.28</v>
      </c>
      <c r="E51" s="20">
        <v>84.28</v>
      </c>
      <c r="F51" s="27">
        <v>1.12E-2</v>
      </c>
      <c r="G51" s="18">
        <v>8.76</v>
      </c>
      <c r="H51" s="27">
        <v>0.12039999999999999</v>
      </c>
      <c r="I51" s="21">
        <v>507.27</v>
      </c>
      <c r="J51" s="22">
        <v>700</v>
      </c>
      <c r="K51" s="23">
        <v>840</v>
      </c>
      <c r="L51" s="24">
        <v>0.64680000000000004</v>
      </c>
      <c r="M51" s="25">
        <v>-0.05</v>
      </c>
      <c r="N51" s="38">
        <v>-0.08</v>
      </c>
      <c r="O51" s="26">
        <v>-0.1</v>
      </c>
      <c r="Q51" s="16">
        <f t="shared" si="0"/>
        <v>50.726999999999997</v>
      </c>
      <c r="R51" s="29">
        <f t="shared" si="0"/>
        <v>78.427999999999997</v>
      </c>
      <c r="S51" s="29">
        <f t="shared" si="1"/>
        <v>8.76</v>
      </c>
      <c r="T51" s="30">
        <f t="shared" si="1"/>
        <v>0.12039999999999999</v>
      </c>
      <c r="U51" s="39">
        <f t="shared" si="2"/>
        <v>50.726999999999997</v>
      </c>
      <c r="V51" s="31">
        <f t="shared" si="2"/>
        <v>70</v>
      </c>
      <c r="W51" s="33">
        <f t="shared" si="2"/>
        <v>84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775.74</v>
      </c>
      <c r="E52" s="20">
        <v>75.739999999999995</v>
      </c>
      <c r="F52" s="27">
        <v>-1.0999999999999999E-2</v>
      </c>
      <c r="G52" s="18">
        <v>-8.5500000000000007</v>
      </c>
      <c r="H52" s="27">
        <v>0.1082</v>
      </c>
      <c r="I52" s="21">
        <v>578.25</v>
      </c>
      <c r="J52" s="22">
        <v>700</v>
      </c>
      <c r="K52" s="23">
        <v>840</v>
      </c>
      <c r="L52" s="24">
        <v>0.74539999999999995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77.573999999999998</v>
      </c>
      <c r="S52" s="29">
        <f t="shared" si="1"/>
        <v>-8.5500000000000007</v>
      </c>
      <c r="T52" s="30">
        <f t="shared" si="1"/>
        <v>0.1082</v>
      </c>
      <c r="U52" s="39">
        <f t="shared" si="2"/>
        <v>57.825000000000003</v>
      </c>
      <c r="V52" s="31">
        <f t="shared" si="2"/>
        <v>70</v>
      </c>
      <c r="W52" s="33">
        <f t="shared" si="2"/>
        <v>84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784.23</v>
      </c>
      <c r="E53" s="20">
        <v>84.23</v>
      </c>
      <c r="F53" s="27">
        <v>1.0800000000000001E-2</v>
      </c>
      <c r="G53" s="18">
        <v>8.49</v>
      </c>
      <c r="H53" s="27">
        <v>0.1203</v>
      </c>
      <c r="I53" s="21">
        <v>655.11</v>
      </c>
      <c r="J53" s="22">
        <v>700</v>
      </c>
      <c r="K53" s="23">
        <v>840</v>
      </c>
      <c r="L53" s="24">
        <v>0.83540000000000003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78.423000000000002</v>
      </c>
      <c r="S53" s="29">
        <f t="shared" si="1"/>
        <v>8.49</v>
      </c>
      <c r="T53" s="30">
        <f t="shared" si="1"/>
        <v>0.1203</v>
      </c>
      <c r="U53" s="39">
        <f t="shared" si="2"/>
        <v>65.510999999999996</v>
      </c>
      <c r="V53" s="31">
        <f t="shared" si="2"/>
        <v>70</v>
      </c>
      <c r="W53" s="33">
        <f t="shared" si="2"/>
        <v>84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772.5</v>
      </c>
      <c r="E54" s="20">
        <v>72.5</v>
      </c>
      <c r="F54" s="27">
        <v>-1.52E-2</v>
      </c>
      <c r="G54" s="18">
        <v>-11.72</v>
      </c>
      <c r="H54" s="27">
        <v>0.1036</v>
      </c>
      <c r="I54" s="21">
        <v>753.56</v>
      </c>
      <c r="J54" s="22">
        <v>700</v>
      </c>
      <c r="K54" s="23">
        <v>840</v>
      </c>
      <c r="L54" s="24">
        <v>0.97550000000000003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77.25</v>
      </c>
      <c r="S54" s="29">
        <f t="shared" si="1"/>
        <v>-11.72</v>
      </c>
      <c r="T54" s="30">
        <f t="shared" si="1"/>
        <v>0.1036</v>
      </c>
      <c r="U54" s="39">
        <f t="shared" si="2"/>
        <v>75.355999999999995</v>
      </c>
      <c r="V54" s="31">
        <f t="shared" si="2"/>
        <v>70</v>
      </c>
      <c r="W54" s="33">
        <f t="shared" si="2"/>
        <v>84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766.03</v>
      </c>
      <c r="E55" s="20">
        <v>66.03</v>
      </c>
      <c r="F55" s="27">
        <v>-8.3999999999999995E-3</v>
      </c>
      <c r="G55" s="18">
        <v>-6.47</v>
      </c>
      <c r="H55" s="27">
        <v>9.4299999999999995E-2</v>
      </c>
      <c r="I55" s="21">
        <v>747.09</v>
      </c>
      <c r="J55" s="22">
        <v>700</v>
      </c>
      <c r="K55" s="23">
        <v>840</v>
      </c>
      <c r="L55" s="24">
        <v>0.97529999999999994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76.602999999999994</v>
      </c>
      <c r="S55" s="29">
        <f t="shared" si="1"/>
        <v>-6.47</v>
      </c>
      <c r="T55" s="30">
        <f t="shared" si="1"/>
        <v>9.4299999999999995E-2</v>
      </c>
      <c r="U55" s="39">
        <f t="shared" si="2"/>
        <v>74.709000000000003</v>
      </c>
      <c r="V55" s="31">
        <f t="shared" si="2"/>
        <v>70</v>
      </c>
      <c r="W55" s="33">
        <f t="shared" si="2"/>
        <v>84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742.97</v>
      </c>
      <c r="D56" s="34">
        <v>761.91</v>
      </c>
      <c r="E56" s="20">
        <v>61.91</v>
      </c>
      <c r="F56" s="27">
        <v>-5.4000000000000003E-3</v>
      </c>
      <c r="G56" s="18">
        <v>-4.12</v>
      </c>
      <c r="H56" s="27">
        <v>8.8400000000000006E-2</v>
      </c>
      <c r="I56" s="21">
        <v>742.97</v>
      </c>
      <c r="J56" s="22">
        <v>700</v>
      </c>
      <c r="K56" s="23">
        <v>840</v>
      </c>
      <c r="L56" s="24">
        <v>0.97509999999999997</v>
      </c>
      <c r="M56" s="25">
        <v>-0.05</v>
      </c>
      <c r="N56" s="38">
        <v>-0.08</v>
      </c>
      <c r="O56" s="26">
        <v>-0.1</v>
      </c>
      <c r="Q56" s="16">
        <f t="shared" si="0"/>
        <v>74.296999999999997</v>
      </c>
      <c r="R56" s="29">
        <f t="shared" si="0"/>
        <v>76.191000000000003</v>
      </c>
      <c r="S56" s="29">
        <f t="shared" si="1"/>
        <v>-4.12</v>
      </c>
      <c r="T56" s="30">
        <f t="shared" si="1"/>
        <v>8.8400000000000006E-2</v>
      </c>
      <c r="U56" s="39">
        <f t="shared" si="2"/>
        <v>74.296999999999997</v>
      </c>
      <c r="V56" s="31">
        <f t="shared" si="2"/>
        <v>70</v>
      </c>
      <c r="W56" s="33">
        <f t="shared" si="2"/>
        <v>84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804.27</v>
      </c>
      <c r="E57" s="20">
        <v>104.27</v>
      </c>
      <c r="F57" s="27">
        <v>5.2699999999999997E-2</v>
      </c>
      <c r="G57" s="18">
        <v>42.35</v>
      </c>
      <c r="H57" s="27">
        <v>0.14899999999999999</v>
      </c>
      <c r="I57" s="21">
        <v>785.32</v>
      </c>
      <c r="J57" s="22">
        <v>700</v>
      </c>
      <c r="K57" s="23">
        <v>840</v>
      </c>
      <c r="L57" s="24">
        <v>0.97640000000000005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80.426999999999992</v>
      </c>
      <c r="S57" s="29">
        <f t="shared" si="1"/>
        <v>42.35</v>
      </c>
      <c r="T57" s="30">
        <f t="shared" si="1"/>
        <v>0.14899999999999999</v>
      </c>
      <c r="U57" s="39">
        <f t="shared" si="2"/>
        <v>78.532000000000011</v>
      </c>
      <c r="V57" s="31">
        <f t="shared" si="2"/>
        <v>70</v>
      </c>
      <c r="W57" s="33">
        <f t="shared" si="2"/>
        <v>84</v>
      </c>
      <c r="X57" s="32">
        <v>0</v>
      </c>
    </row>
    <row r="58" spans="1:24" ht="17.100000000000001" customHeight="1" x14ac:dyDescent="0.15">
      <c r="A58" s="16">
        <v>25</v>
      </c>
      <c r="B58" s="17">
        <v>42521</v>
      </c>
      <c r="C58" s="16">
        <v>0</v>
      </c>
      <c r="D58" s="34">
        <v>804.27</v>
      </c>
      <c r="E58" s="20">
        <f>E57+G58</f>
        <v>118.39</v>
      </c>
      <c r="F58" s="27">
        <f>G58/J58</f>
        <v>2.0171428571428569E-2</v>
      </c>
      <c r="G58" s="18">
        <v>14.12</v>
      </c>
      <c r="H58" s="27">
        <f>E58/J58</f>
        <v>0.16912857142857143</v>
      </c>
      <c r="I58" s="21">
        <v>785.32</v>
      </c>
      <c r="J58" s="22">
        <v>700</v>
      </c>
      <c r="K58" s="23">
        <v>840</v>
      </c>
      <c r="L58" s="24">
        <v>0.97640000000000005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80.426999999999992</v>
      </c>
      <c r="S58" s="29">
        <f t="shared" si="1"/>
        <v>14.12</v>
      </c>
      <c r="T58" s="30">
        <f t="shared" si="1"/>
        <v>0.16912857142857143</v>
      </c>
      <c r="U58" s="39">
        <f t="shared" si="2"/>
        <v>78.532000000000011</v>
      </c>
      <c r="V58" s="31">
        <f t="shared" si="2"/>
        <v>70</v>
      </c>
      <c r="W58" s="33">
        <f t="shared" si="2"/>
        <v>84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J43" sqref="J4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7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69.489999999999995</v>
      </c>
      <c r="E34" s="20">
        <v>-230.51</v>
      </c>
      <c r="F34" s="27">
        <v>-3.5999999999999997E-2</v>
      </c>
      <c r="G34" s="18">
        <v>-2.5</v>
      </c>
      <c r="H34" s="27">
        <v>-0.76839999999999997</v>
      </c>
      <c r="I34" s="21">
        <v>-156.84</v>
      </c>
      <c r="J34" s="22">
        <v>300</v>
      </c>
      <c r="K34" s="23">
        <v>360</v>
      </c>
      <c r="L34" s="24">
        <v>-2.2568000000000001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6.9489999999999998</v>
      </c>
      <c r="S34" s="29">
        <f>G34</f>
        <v>-2.5</v>
      </c>
      <c r="T34" s="30">
        <f>H34</f>
        <v>-0.76839999999999997</v>
      </c>
      <c r="U34" s="39">
        <f>I34/$W$32</f>
        <v>-15.684000000000001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67.92</v>
      </c>
      <c r="E35" s="20">
        <v>-232.08</v>
      </c>
      <c r="F35" s="27">
        <v>-2.3099999999999999E-2</v>
      </c>
      <c r="G35" s="18">
        <v>-1.57</v>
      </c>
      <c r="H35" s="27">
        <v>-0.77359999999999995</v>
      </c>
      <c r="I35" s="21">
        <v>-158.41</v>
      </c>
      <c r="J35" s="22">
        <v>300</v>
      </c>
      <c r="K35" s="23">
        <v>360</v>
      </c>
      <c r="L35" s="24">
        <v>-2.3321999999999998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6.7919999999999998</v>
      </c>
      <c r="S35" s="29">
        <f t="shared" ref="S35:T58" si="1">G35</f>
        <v>-1.57</v>
      </c>
      <c r="T35" s="30">
        <f t="shared" si="1"/>
        <v>-0.77359999999999995</v>
      </c>
      <c r="U35" s="39">
        <f t="shared" ref="U35:W58" si="2">I35/$W$32</f>
        <v>-15.840999999999999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-158.41</v>
      </c>
      <c r="D36" s="34">
        <v>67.92</v>
      </c>
      <c r="E36" s="20">
        <v>-232.08</v>
      </c>
      <c r="F36" s="27">
        <v>0</v>
      </c>
      <c r="G36" s="18">
        <v>0</v>
      </c>
      <c r="H36" s="27">
        <v>-0.77359999999999995</v>
      </c>
      <c r="I36" s="21">
        <v>-158.41</v>
      </c>
      <c r="J36" s="22">
        <v>300</v>
      </c>
      <c r="K36" s="23">
        <v>360</v>
      </c>
      <c r="L36" s="24">
        <v>-2.3321999999999998</v>
      </c>
      <c r="M36" s="25">
        <v>-0.05</v>
      </c>
      <c r="N36" s="38">
        <v>-0.08</v>
      </c>
      <c r="O36" s="26">
        <v>-0.1</v>
      </c>
      <c r="Q36" s="16">
        <f t="shared" si="0"/>
        <v>-15.840999999999999</v>
      </c>
      <c r="R36" s="29">
        <f t="shared" si="0"/>
        <v>6.7919999999999998</v>
      </c>
      <c r="S36" s="29">
        <f t="shared" si="1"/>
        <v>0</v>
      </c>
      <c r="T36" s="30">
        <f t="shared" si="1"/>
        <v>-0.77359999999999995</v>
      </c>
      <c r="U36" s="39">
        <f t="shared" si="2"/>
        <v>-15.840999999999999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62.95</v>
      </c>
      <c r="E37" s="20">
        <v>-237.05</v>
      </c>
      <c r="F37" s="27">
        <v>-7.9100000000000004E-2</v>
      </c>
      <c r="G37" s="18">
        <v>-4.9800000000000004</v>
      </c>
      <c r="H37" s="27">
        <v>-0.79020000000000001</v>
      </c>
      <c r="I37" s="21">
        <v>-163.38999999999999</v>
      </c>
      <c r="J37" s="22">
        <v>300</v>
      </c>
      <c r="K37" s="23">
        <v>360</v>
      </c>
      <c r="L37" s="24">
        <v>-2.5956999999999999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6.2949999999999999</v>
      </c>
      <c r="S37" s="29">
        <f t="shared" si="1"/>
        <v>-4.9800000000000004</v>
      </c>
      <c r="T37" s="30">
        <f t="shared" si="1"/>
        <v>-0.79020000000000001</v>
      </c>
      <c r="U37" s="39">
        <f t="shared" si="2"/>
        <v>-16.338999999999999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62.83</v>
      </c>
      <c r="E38" s="20">
        <v>-237.17</v>
      </c>
      <c r="F38" s="27">
        <v>-1.9E-3</v>
      </c>
      <c r="G38" s="18">
        <v>-0.12</v>
      </c>
      <c r="H38" s="27">
        <v>-0.79059999999999997</v>
      </c>
      <c r="I38" s="21">
        <v>-163.5</v>
      </c>
      <c r="J38" s="22">
        <v>300</v>
      </c>
      <c r="K38" s="23">
        <v>360</v>
      </c>
      <c r="L38" s="24">
        <v>-2.6023999999999998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6.2829999999999995</v>
      </c>
      <c r="S38" s="29">
        <f t="shared" si="1"/>
        <v>-0.12</v>
      </c>
      <c r="T38" s="30">
        <f t="shared" si="1"/>
        <v>-0.79059999999999997</v>
      </c>
      <c r="U38" s="39">
        <f t="shared" si="2"/>
        <v>-16.350000000000001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62.06</v>
      </c>
      <c r="E39" s="20">
        <v>-237.94</v>
      </c>
      <c r="F39" s="27">
        <v>-1.24E-2</v>
      </c>
      <c r="G39" s="18">
        <v>-0.77</v>
      </c>
      <c r="H39" s="27">
        <v>-0.79310000000000003</v>
      </c>
      <c r="I39" s="21">
        <v>-164.27</v>
      </c>
      <c r="J39" s="22">
        <v>300</v>
      </c>
      <c r="K39" s="23">
        <v>360</v>
      </c>
      <c r="L39" s="24">
        <v>-2.6469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6.2060000000000004</v>
      </c>
      <c r="S39" s="29">
        <f t="shared" si="1"/>
        <v>-0.77</v>
      </c>
      <c r="T39" s="30">
        <f t="shared" si="1"/>
        <v>-0.79310000000000003</v>
      </c>
      <c r="U39" s="39">
        <f t="shared" si="2"/>
        <v>-16.427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71.319999999999993</v>
      </c>
      <c r="E40" s="20">
        <v>-228.68</v>
      </c>
      <c r="F40" s="27">
        <v>0.1298</v>
      </c>
      <c r="G40" s="18">
        <v>9.25</v>
      </c>
      <c r="H40" s="27">
        <v>-0.76229999999999998</v>
      </c>
      <c r="I40" s="21">
        <v>-193.89</v>
      </c>
      <c r="J40" s="22">
        <v>300</v>
      </c>
      <c r="K40" s="23">
        <v>360</v>
      </c>
      <c r="L40" s="24">
        <v>-2.7187999999999999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7.1319999999999997</v>
      </c>
      <c r="S40" s="29">
        <f t="shared" si="1"/>
        <v>9.25</v>
      </c>
      <c r="T40" s="30">
        <f t="shared" si="1"/>
        <v>-0.76229999999999998</v>
      </c>
      <c r="U40" s="39">
        <f t="shared" si="2"/>
        <v>-19.388999999999999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-189.83</v>
      </c>
      <c r="D41" s="34">
        <v>75.37</v>
      </c>
      <c r="E41" s="20">
        <v>-224.63</v>
      </c>
      <c r="F41" s="27">
        <v>5.3900000000000003E-2</v>
      </c>
      <c r="G41" s="18">
        <v>4.0599999999999996</v>
      </c>
      <c r="H41" s="27">
        <v>-0.74880000000000002</v>
      </c>
      <c r="I41" s="21">
        <v>-189.83</v>
      </c>
      <c r="J41" s="22">
        <v>300</v>
      </c>
      <c r="K41" s="23">
        <v>360</v>
      </c>
      <c r="L41" s="24">
        <v>-2.5185</v>
      </c>
      <c r="M41" s="25">
        <v>-0.05</v>
      </c>
      <c r="N41" s="38">
        <v>-0.08</v>
      </c>
      <c r="O41" s="26">
        <v>-0.1</v>
      </c>
      <c r="Q41" s="16">
        <f t="shared" si="0"/>
        <v>-18.983000000000001</v>
      </c>
      <c r="R41" s="29">
        <f t="shared" si="0"/>
        <v>7.5370000000000008</v>
      </c>
      <c r="S41" s="29">
        <f t="shared" si="1"/>
        <v>4.0599999999999996</v>
      </c>
      <c r="T41" s="30">
        <f t="shared" si="1"/>
        <v>-0.74880000000000002</v>
      </c>
      <c r="U41" s="39">
        <f t="shared" si="2"/>
        <v>-18.983000000000001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74.180000000000007</v>
      </c>
      <c r="E42" s="20">
        <v>-225.82</v>
      </c>
      <c r="F42" s="27">
        <v>-1.6199999999999999E-2</v>
      </c>
      <c r="G42" s="18">
        <v>-1.2</v>
      </c>
      <c r="H42" s="27">
        <v>-0.75270000000000004</v>
      </c>
      <c r="I42" s="21">
        <v>-191.03</v>
      </c>
      <c r="J42" s="22">
        <v>300</v>
      </c>
      <c r="K42" s="23">
        <v>360</v>
      </c>
      <c r="L42" s="24">
        <v>-2.5754000000000001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7.418000000000001</v>
      </c>
      <c r="S42" s="29">
        <f t="shared" si="1"/>
        <v>-1.2</v>
      </c>
      <c r="T42" s="30">
        <f t="shared" si="1"/>
        <v>-0.75270000000000004</v>
      </c>
      <c r="U42" s="39">
        <f t="shared" si="2"/>
        <v>-19.103000000000002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74.209999999999994</v>
      </c>
      <c r="E43" s="20">
        <v>-225.79</v>
      </c>
      <c r="F43" s="27">
        <v>5.0000000000000001E-4</v>
      </c>
      <c r="G43" s="18">
        <v>0.03</v>
      </c>
      <c r="H43" s="27">
        <v>-0.75260000000000005</v>
      </c>
      <c r="I43" s="21">
        <v>-190.99</v>
      </c>
      <c r="J43" s="22">
        <v>300</v>
      </c>
      <c r="K43" s="23">
        <v>360</v>
      </c>
      <c r="L43" s="24">
        <v>-2.5737000000000001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7.4209999999999994</v>
      </c>
      <c r="S43" s="29">
        <f t="shared" si="1"/>
        <v>0.03</v>
      </c>
      <c r="T43" s="30">
        <f t="shared" si="1"/>
        <v>-0.75260000000000005</v>
      </c>
      <c r="U43" s="39">
        <f t="shared" si="2"/>
        <v>-19.099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70.680000000000007</v>
      </c>
      <c r="E44" s="20">
        <v>-229.32</v>
      </c>
      <c r="F44" s="27">
        <v>-4.99E-2</v>
      </c>
      <c r="G44" s="18">
        <v>-3.53</v>
      </c>
      <c r="H44" s="27">
        <v>-0.76439999999999997</v>
      </c>
      <c r="I44" s="21">
        <v>-194.52</v>
      </c>
      <c r="J44" s="22">
        <v>300</v>
      </c>
      <c r="K44" s="23">
        <v>360</v>
      </c>
      <c r="L44" s="24">
        <v>-2.7521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7.0680000000000005</v>
      </c>
      <c r="S44" s="29">
        <f t="shared" si="1"/>
        <v>-3.53</v>
      </c>
      <c r="T44" s="30">
        <f t="shared" si="1"/>
        <v>-0.76439999999999997</v>
      </c>
      <c r="U44" s="39">
        <f t="shared" si="2"/>
        <v>-19.452000000000002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72.36</v>
      </c>
      <c r="E45" s="20">
        <v>-227.64</v>
      </c>
      <c r="F45" s="27">
        <v>2.3199999999999998E-2</v>
      </c>
      <c r="G45" s="18">
        <v>1.68</v>
      </c>
      <c r="H45" s="27">
        <v>-0.75880000000000003</v>
      </c>
      <c r="I45" s="21">
        <v>-192.85</v>
      </c>
      <c r="J45" s="22">
        <v>300</v>
      </c>
      <c r="K45" s="23">
        <v>360</v>
      </c>
      <c r="L45" s="24">
        <v>-2.6652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7.2359999999999998</v>
      </c>
      <c r="S45" s="29">
        <f t="shared" si="1"/>
        <v>1.68</v>
      </c>
      <c r="T45" s="30">
        <f t="shared" si="1"/>
        <v>-0.75880000000000003</v>
      </c>
      <c r="U45" s="39">
        <f t="shared" si="2"/>
        <v>-19.285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-198.83</v>
      </c>
      <c r="D46" s="34">
        <v>66.37</v>
      </c>
      <c r="E46" s="20">
        <v>-233.63</v>
      </c>
      <c r="F46" s="27">
        <v>-9.0200000000000002E-2</v>
      </c>
      <c r="G46" s="18">
        <v>-5.98</v>
      </c>
      <c r="H46" s="27">
        <v>-0.77880000000000005</v>
      </c>
      <c r="I46" s="21">
        <v>-198.83</v>
      </c>
      <c r="J46" s="22">
        <v>300</v>
      </c>
      <c r="K46" s="23">
        <v>360</v>
      </c>
      <c r="L46" s="24">
        <v>-2.9956999999999998</v>
      </c>
      <c r="M46" s="25">
        <v>-0.05</v>
      </c>
      <c r="N46" s="38">
        <v>-0.08</v>
      </c>
      <c r="O46" s="26">
        <v>-0.1</v>
      </c>
      <c r="Q46" s="16">
        <f t="shared" si="0"/>
        <v>-19.883000000000003</v>
      </c>
      <c r="R46" s="29">
        <f t="shared" si="0"/>
        <v>6.6370000000000005</v>
      </c>
      <c r="S46" s="29">
        <f t="shared" si="1"/>
        <v>-5.98</v>
      </c>
      <c r="T46" s="30">
        <f t="shared" si="1"/>
        <v>-0.77880000000000005</v>
      </c>
      <c r="U46" s="39">
        <f t="shared" si="2"/>
        <v>-19.883000000000003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62.18</v>
      </c>
      <c r="E47" s="20">
        <v>-237.82</v>
      </c>
      <c r="F47" s="27">
        <v>-6.7400000000000002E-2</v>
      </c>
      <c r="G47" s="18">
        <v>-4.1900000000000004</v>
      </c>
      <c r="H47" s="27">
        <v>-0.79269999999999996</v>
      </c>
      <c r="I47" s="21">
        <v>-424.7</v>
      </c>
      <c r="J47" s="22">
        <v>300</v>
      </c>
      <c r="K47" s="23">
        <v>360</v>
      </c>
      <c r="L47" s="24">
        <v>-6.8297999999999996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6.218</v>
      </c>
      <c r="S47" s="29">
        <f t="shared" si="1"/>
        <v>-4.1900000000000004</v>
      </c>
      <c r="T47" s="30">
        <f t="shared" si="1"/>
        <v>-0.79269999999999996</v>
      </c>
      <c r="U47" s="39">
        <f t="shared" si="2"/>
        <v>-42.47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71.97</v>
      </c>
      <c r="E48" s="20">
        <v>-228.03</v>
      </c>
      <c r="F48" s="27">
        <v>0.13600000000000001</v>
      </c>
      <c r="G48" s="18">
        <v>9.7899999999999991</v>
      </c>
      <c r="H48" s="27">
        <v>-0.7601</v>
      </c>
      <c r="I48" s="21">
        <v>-369.93</v>
      </c>
      <c r="J48" s="22">
        <v>300</v>
      </c>
      <c r="K48" s="23">
        <v>360</v>
      </c>
      <c r="L48" s="24">
        <v>-5.14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7.1970000000000001</v>
      </c>
      <c r="S48" s="29">
        <f t="shared" si="1"/>
        <v>9.7899999999999991</v>
      </c>
      <c r="T48" s="30">
        <f t="shared" si="1"/>
        <v>-0.7601</v>
      </c>
      <c r="U48" s="39">
        <f t="shared" si="2"/>
        <v>-36.993000000000002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70.23</v>
      </c>
      <c r="E49" s="20">
        <v>-229.77</v>
      </c>
      <c r="F49" s="27">
        <v>-2.4899999999999999E-2</v>
      </c>
      <c r="G49" s="18">
        <v>-1.75</v>
      </c>
      <c r="H49" s="27">
        <v>-0.76590000000000003</v>
      </c>
      <c r="I49" s="21">
        <v>-382.08</v>
      </c>
      <c r="J49" s="22">
        <v>300</v>
      </c>
      <c r="K49" s="23">
        <v>360</v>
      </c>
      <c r="L49" s="24">
        <v>-5.4408000000000003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7.0230000000000006</v>
      </c>
      <c r="S49" s="29">
        <f t="shared" si="1"/>
        <v>-1.75</v>
      </c>
      <c r="T49" s="30">
        <f t="shared" si="1"/>
        <v>-0.76590000000000003</v>
      </c>
      <c r="U49" s="39">
        <f t="shared" si="2"/>
        <v>-38.207999999999998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68.14</v>
      </c>
      <c r="E50" s="20">
        <v>-231.86</v>
      </c>
      <c r="F50" s="27">
        <v>-3.0499999999999999E-2</v>
      </c>
      <c r="G50" s="18">
        <v>-2.08</v>
      </c>
      <c r="H50" s="27">
        <v>-0.77290000000000003</v>
      </c>
      <c r="I50" s="21">
        <v>-384.16</v>
      </c>
      <c r="J50" s="22">
        <v>300</v>
      </c>
      <c r="K50" s="23">
        <v>360</v>
      </c>
      <c r="L50" s="24">
        <v>-5.6374000000000004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6.8140000000000001</v>
      </c>
      <c r="S50" s="29">
        <f t="shared" si="1"/>
        <v>-2.08</v>
      </c>
      <c r="T50" s="30">
        <f t="shared" si="1"/>
        <v>-0.77290000000000003</v>
      </c>
      <c r="U50" s="39">
        <f t="shared" si="2"/>
        <v>-38.416000000000004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-237.4</v>
      </c>
      <c r="D51" s="34">
        <v>50.33</v>
      </c>
      <c r="E51" s="20">
        <v>-249.67</v>
      </c>
      <c r="F51" s="27">
        <v>-0.35410000000000003</v>
      </c>
      <c r="G51" s="18">
        <v>-17.82</v>
      </c>
      <c r="H51" s="27">
        <v>-0.83220000000000005</v>
      </c>
      <c r="I51" s="21">
        <v>-237.4</v>
      </c>
      <c r="J51" s="22">
        <v>300</v>
      </c>
      <c r="K51" s="23">
        <v>360</v>
      </c>
      <c r="L51" s="24">
        <v>-4.7172999999999998</v>
      </c>
      <c r="M51" s="25">
        <v>-0.05</v>
      </c>
      <c r="N51" s="38">
        <v>-0.08</v>
      </c>
      <c r="O51" s="26">
        <v>-0.1</v>
      </c>
      <c r="Q51" s="16">
        <f t="shared" si="0"/>
        <v>-23.740000000000002</v>
      </c>
      <c r="R51" s="29">
        <f t="shared" si="0"/>
        <v>5.0329999999999995</v>
      </c>
      <c r="S51" s="29">
        <f t="shared" si="1"/>
        <v>-17.82</v>
      </c>
      <c r="T51" s="30">
        <f t="shared" si="1"/>
        <v>-0.83220000000000005</v>
      </c>
      <c r="U51" s="39">
        <f t="shared" si="2"/>
        <v>-23.740000000000002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57.95</v>
      </c>
      <c r="E52" s="20">
        <v>-242.05</v>
      </c>
      <c r="F52" s="27">
        <v>0.13159999999999999</v>
      </c>
      <c r="G52" s="18">
        <v>7.63</v>
      </c>
      <c r="H52" s="27">
        <v>-0.80679999999999996</v>
      </c>
      <c r="I52" s="21">
        <v>-302.35000000000002</v>
      </c>
      <c r="J52" s="22">
        <v>300</v>
      </c>
      <c r="K52" s="23">
        <v>360</v>
      </c>
      <c r="L52" s="24">
        <v>-5.2169999999999996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5.7949999999999999</v>
      </c>
      <c r="S52" s="29">
        <f t="shared" si="1"/>
        <v>7.63</v>
      </c>
      <c r="T52" s="30">
        <f t="shared" si="1"/>
        <v>-0.80679999999999996</v>
      </c>
      <c r="U52" s="39">
        <f t="shared" si="2"/>
        <v>-30.235000000000003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58.51</v>
      </c>
      <c r="E53" s="20">
        <v>-241.49</v>
      </c>
      <c r="F53" s="27">
        <v>9.5999999999999992E-3</v>
      </c>
      <c r="G53" s="18">
        <v>0.56000000000000005</v>
      </c>
      <c r="H53" s="27">
        <v>-0.80500000000000005</v>
      </c>
      <c r="I53" s="21">
        <v>-301.79000000000002</v>
      </c>
      <c r="J53" s="22">
        <v>300</v>
      </c>
      <c r="K53" s="23">
        <v>360</v>
      </c>
      <c r="L53" s="24">
        <v>-5.1574999999999998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5.851</v>
      </c>
      <c r="S53" s="29">
        <f t="shared" si="1"/>
        <v>0.56000000000000005</v>
      </c>
      <c r="T53" s="30">
        <f t="shared" si="1"/>
        <v>-0.80500000000000005</v>
      </c>
      <c r="U53" s="39">
        <f t="shared" si="2"/>
        <v>-30.179000000000002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40.92</v>
      </c>
      <c r="E54" s="20">
        <v>-259.08</v>
      </c>
      <c r="F54" s="27">
        <v>-0.43009999999999998</v>
      </c>
      <c r="G54" s="18">
        <v>-17.600000000000001</v>
      </c>
      <c r="H54" s="27">
        <v>-0.86360000000000003</v>
      </c>
      <c r="I54" s="21">
        <v>-608.09</v>
      </c>
      <c r="J54" s="22">
        <v>300</v>
      </c>
      <c r="K54" s="23">
        <v>360</v>
      </c>
      <c r="L54" s="24">
        <v>-14.8612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4.0920000000000005</v>
      </c>
      <c r="S54" s="29">
        <f t="shared" si="1"/>
        <v>-17.600000000000001</v>
      </c>
      <c r="T54" s="30">
        <f t="shared" si="1"/>
        <v>-0.86360000000000003</v>
      </c>
      <c r="U54" s="39">
        <f t="shared" si="2"/>
        <v>-60.809000000000005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54.5</v>
      </c>
      <c r="E55" s="20">
        <v>-245.5</v>
      </c>
      <c r="F55" s="27">
        <v>0.2492</v>
      </c>
      <c r="G55" s="18">
        <v>13.58</v>
      </c>
      <c r="H55" s="27">
        <v>-0.81830000000000003</v>
      </c>
      <c r="I55" s="21">
        <v>-594.51</v>
      </c>
      <c r="J55" s="22">
        <v>300</v>
      </c>
      <c r="K55" s="23">
        <v>360</v>
      </c>
      <c r="L55" s="24">
        <v>-10.9093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5.45</v>
      </c>
      <c r="S55" s="29">
        <f t="shared" si="1"/>
        <v>13.58</v>
      </c>
      <c r="T55" s="30">
        <f t="shared" si="1"/>
        <v>-0.81830000000000003</v>
      </c>
      <c r="U55" s="39">
        <f t="shared" si="2"/>
        <v>-59.451000000000001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-390.74</v>
      </c>
      <c r="D56" s="34">
        <v>69.34</v>
      </c>
      <c r="E56" s="20">
        <v>-230.66</v>
      </c>
      <c r="F56" s="27">
        <v>0.21410000000000001</v>
      </c>
      <c r="G56" s="18">
        <v>14.84</v>
      </c>
      <c r="H56" s="27">
        <v>-0.76890000000000003</v>
      </c>
      <c r="I56" s="21">
        <v>-390.74</v>
      </c>
      <c r="J56" s="22">
        <v>300</v>
      </c>
      <c r="K56" s="23">
        <v>360</v>
      </c>
      <c r="L56" s="24">
        <v>-5.6351000000000004</v>
      </c>
      <c r="M56" s="25">
        <v>-0.05</v>
      </c>
      <c r="N56" s="38">
        <v>-0.08</v>
      </c>
      <c r="O56" s="26">
        <v>-0.1</v>
      </c>
      <c r="Q56" s="16">
        <f t="shared" si="0"/>
        <v>-39.073999999999998</v>
      </c>
      <c r="R56" s="29">
        <f t="shared" si="0"/>
        <v>6.9340000000000002</v>
      </c>
      <c r="S56" s="29">
        <f t="shared" si="1"/>
        <v>14.84</v>
      </c>
      <c r="T56" s="30">
        <f t="shared" si="1"/>
        <v>-0.76890000000000003</v>
      </c>
      <c r="U56" s="39">
        <f t="shared" si="2"/>
        <v>-39.073999999999998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53.6</v>
      </c>
      <c r="E57" s="20">
        <v>-246.4</v>
      </c>
      <c r="F57" s="27">
        <v>-0.29370000000000002</v>
      </c>
      <c r="G57" s="18">
        <v>-15.74</v>
      </c>
      <c r="H57" s="27">
        <v>-0.82130000000000003</v>
      </c>
      <c r="I57" s="21">
        <v>-157.99</v>
      </c>
      <c r="J57" s="22">
        <v>300</v>
      </c>
      <c r="K57" s="23">
        <v>360</v>
      </c>
      <c r="L57" s="24">
        <v>-2.9476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5.36</v>
      </c>
      <c r="S57" s="29">
        <f t="shared" si="1"/>
        <v>-15.74</v>
      </c>
      <c r="T57" s="30">
        <f t="shared" si="1"/>
        <v>-0.82130000000000003</v>
      </c>
      <c r="U57" s="39">
        <f t="shared" si="2"/>
        <v>-15.799000000000001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46.78</v>
      </c>
      <c r="E58" s="20">
        <v>-253.22</v>
      </c>
      <c r="F58" s="27">
        <v>-0.14580000000000001</v>
      </c>
      <c r="G58" s="18">
        <v>-6.82</v>
      </c>
      <c r="H58" s="27">
        <v>-0.84409999999999996</v>
      </c>
      <c r="I58" s="21">
        <v>-203.3</v>
      </c>
      <c r="J58" s="22">
        <v>300</v>
      </c>
      <c r="K58" s="23">
        <v>360</v>
      </c>
      <c r="L58" s="24">
        <v>-4.3460000000000001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4.6779999999999999</v>
      </c>
      <c r="S58" s="29">
        <f t="shared" si="1"/>
        <v>-6.82</v>
      </c>
      <c r="T58" s="30">
        <f t="shared" si="1"/>
        <v>-0.84409999999999996</v>
      </c>
      <c r="U58" s="39">
        <f t="shared" si="2"/>
        <v>-20.330000000000002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63"/>
  <sheetViews>
    <sheetView view="pageBreakPreview" zoomScale="85" zoomScaleNormal="85" zoomScaleSheetLayoutView="85" workbookViewId="0">
      <selection activeCell="Q209" sqref="Q209"/>
    </sheetView>
  </sheetViews>
  <sheetFormatPr defaultRowHeight="13.5" x14ac:dyDescent="0.15"/>
  <cols>
    <col min="1" max="1" width="9" style="41"/>
  </cols>
  <sheetData>
    <row r="13" spans="1:1" s="43" customFormat="1" x14ac:dyDescent="0.15">
      <c r="A13" s="42"/>
    </row>
    <row r="63" ht="2.25" customHeight="1" x14ac:dyDescent="0.15"/>
  </sheetData>
  <phoneticPr fontId="2" type="noConversion"/>
  <pageMargins left="0.53" right="0.49" top="0.52" bottom="0.48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303.42</v>
      </c>
      <c r="E34" s="20">
        <v>3.42</v>
      </c>
      <c r="F34" s="27">
        <v>0</v>
      </c>
      <c r="G34" s="18">
        <v>-0.01</v>
      </c>
      <c r="H34" s="27">
        <v>1.14E-2</v>
      </c>
      <c r="I34" s="21">
        <v>-4.3</v>
      </c>
      <c r="J34" s="22">
        <v>300</v>
      </c>
      <c r="K34" s="23">
        <v>360</v>
      </c>
      <c r="L34" s="24">
        <v>-1.4200000000000001E-2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30.342000000000002</v>
      </c>
      <c r="S34" s="29">
        <f>G34</f>
        <v>-0.01</v>
      </c>
      <c r="T34" s="30">
        <f>H34</f>
        <v>1.14E-2</v>
      </c>
      <c r="U34" s="39">
        <f>I34/$W$32</f>
        <v>-0.43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303.39999999999998</v>
      </c>
      <c r="E35" s="20">
        <v>3.4</v>
      </c>
      <c r="F35" s="27">
        <v>-1E-4</v>
      </c>
      <c r="G35" s="18">
        <v>-0.02</v>
      </c>
      <c r="H35" s="27">
        <v>1.1299999999999999E-2</v>
      </c>
      <c r="I35" s="21">
        <v>-23.16</v>
      </c>
      <c r="J35" s="22">
        <v>300</v>
      </c>
      <c r="K35" s="23">
        <v>360</v>
      </c>
      <c r="L35" s="24">
        <v>-7.6300000000000007E-2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30.339999999999996</v>
      </c>
      <c r="S35" s="29">
        <f t="shared" ref="S35:T58" si="1">G35</f>
        <v>-0.02</v>
      </c>
      <c r="T35" s="30">
        <f t="shared" si="1"/>
        <v>1.1299999999999999E-2</v>
      </c>
      <c r="U35" s="39">
        <f t="shared" ref="U35:W58" si="2">I35/$W$32</f>
        <v>-2.3159999999999998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-23.16</v>
      </c>
      <c r="D36" s="34">
        <v>303.39999999999998</v>
      </c>
      <c r="E36" s="20">
        <v>3.4</v>
      </c>
      <c r="F36" s="27">
        <v>0</v>
      </c>
      <c r="G36" s="18">
        <v>0</v>
      </c>
      <c r="H36" s="27">
        <v>1.1299999999999999E-2</v>
      </c>
      <c r="I36" s="21">
        <v>-23.16</v>
      </c>
      <c r="J36" s="22">
        <v>300</v>
      </c>
      <c r="K36" s="23">
        <v>360</v>
      </c>
      <c r="L36" s="24">
        <v>-7.6300000000000007E-2</v>
      </c>
      <c r="M36" s="25">
        <v>-0.05</v>
      </c>
      <c r="N36" s="38">
        <v>-0.08</v>
      </c>
      <c r="O36" s="26">
        <v>-0.1</v>
      </c>
      <c r="Q36" s="16">
        <f t="shared" si="0"/>
        <v>-2.3159999999999998</v>
      </c>
      <c r="R36" s="29">
        <f t="shared" si="0"/>
        <v>30.339999999999996</v>
      </c>
      <c r="S36" s="29">
        <f t="shared" si="1"/>
        <v>0</v>
      </c>
      <c r="T36" s="30">
        <f t="shared" si="1"/>
        <v>1.1299999999999999E-2</v>
      </c>
      <c r="U36" s="39">
        <f t="shared" si="2"/>
        <v>-2.3159999999999998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302.5</v>
      </c>
      <c r="E37" s="20">
        <v>2.5</v>
      </c>
      <c r="F37" s="27">
        <v>-3.0000000000000001E-3</v>
      </c>
      <c r="G37" s="18">
        <v>-0.9</v>
      </c>
      <c r="H37" s="27">
        <v>8.3000000000000001E-3</v>
      </c>
      <c r="I37" s="21">
        <v>-24.06</v>
      </c>
      <c r="J37" s="22">
        <v>300</v>
      </c>
      <c r="K37" s="23">
        <v>360</v>
      </c>
      <c r="L37" s="24">
        <v>-7.9500000000000001E-2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30.25</v>
      </c>
      <c r="S37" s="29">
        <f t="shared" si="1"/>
        <v>-0.9</v>
      </c>
      <c r="T37" s="30">
        <f t="shared" si="1"/>
        <v>8.3000000000000001E-3</v>
      </c>
      <c r="U37" s="39">
        <f t="shared" si="2"/>
        <v>-2.4059999999999997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302.64999999999998</v>
      </c>
      <c r="E38" s="20">
        <v>2.65</v>
      </c>
      <c r="F38" s="27">
        <v>5.0000000000000001E-4</v>
      </c>
      <c r="G38" s="18">
        <v>0.15</v>
      </c>
      <c r="H38" s="27">
        <v>8.8000000000000005E-3</v>
      </c>
      <c r="I38" s="21">
        <v>-23.91</v>
      </c>
      <c r="J38" s="22">
        <v>300</v>
      </c>
      <c r="K38" s="23">
        <v>360</v>
      </c>
      <c r="L38" s="24">
        <v>-7.9000000000000001E-2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30.264999999999997</v>
      </c>
      <c r="S38" s="29">
        <f t="shared" si="1"/>
        <v>0.15</v>
      </c>
      <c r="T38" s="30">
        <f t="shared" si="1"/>
        <v>8.8000000000000005E-3</v>
      </c>
      <c r="U38" s="39">
        <f t="shared" si="2"/>
        <v>-2.391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302.70999999999998</v>
      </c>
      <c r="E39" s="20">
        <v>2.71</v>
      </c>
      <c r="F39" s="27">
        <v>2.0000000000000001E-4</v>
      </c>
      <c r="G39" s="18">
        <v>0.06</v>
      </c>
      <c r="H39" s="27">
        <v>8.9999999999999993E-3</v>
      </c>
      <c r="I39" s="21">
        <v>19.29</v>
      </c>
      <c r="J39" s="22">
        <v>300</v>
      </c>
      <c r="K39" s="23">
        <v>360</v>
      </c>
      <c r="L39" s="24">
        <v>6.3700000000000007E-2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30.270999999999997</v>
      </c>
      <c r="S39" s="29">
        <f t="shared" si="1"/>
        <v>0.06</v>
      </c>
      <c r="T39" s="30">
        <f t="shared" si="1"/>
        <v>8.9999999999999993E-3</v>
      </c>
      <c r="U39" s="39">
        <f t="shared" si="2"/>
        <v>1.9289999999999998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303.82</v>
      </c>
      <c r="E40" s="20">
        <v>3.82</v>
      </c>
      <c r="F40" s="27">
        <v>3.5999999999999999E-3</v>
      </c>
      <c r="G40" s="18">
        <v>1.1100000000000001</v>
      </c>
      <c r="H40" s="27">
        <v>1.2699999999999999E-2</v>
      </c>
      <c r="I40" s="21">
        <v>-94.29</v>
      </c>
      <c r="J40" s="22">
        <v>300</v>
      </c>
      <c r="K40" s="23">
        <v>360</v>
      </c>
      <c r="L40" s="24">
        <v>-0.31040000000000001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30.381999999999998</v>
      </c>
      <c r="S40" s="29">
        <f t="shared" si="1"/>
        <v>1.1100000000000001</v>
      </c>
      <c r="T40" s="30">
        <f t="shared" si="1"/>
        <v>1.2699999999999999E-2</v>
      </c>
      <c r="U40" s="39">
        <f t="shared" si="2"/>
        <v>-9.4290000000000003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-89.75</v>
      </c>
      <c r="D41" s="34">
        <v>308.36</v>
      </c>
      <c r="E41" s="20">
        <v>8.36</v>
      </c>
      <c r="F41" s="27">
        <v>1.47E-2</v>
      </c>
      <c r="G41" s="18">
        <v>4.55</v>
      </c>
      <c r="H41" s="27">
        <v>2.7900000000000001E-2</v>
      </c>
      <c r="I41" s="21">
        <v>-89.75</v>
      </c>
      <c r="J41" s="22">
        <v>300</v>
      </c>
      <c r="K41" s="23">
        <v>360</v>
      </c>
      <c r="L41" s="24">
        <v>-0.29099999999999998</v>
      </c>
      <c r="M41" s="25">
        <v>-0.05</v>
      </c>
      <c r="N41" s="38">
        <v>-0.08</v>
      </c>
      <c r="O41" s="26">
        <v>-0.1</v>
      </c>
      <c r="Q41" s="16">
        <f t="shared" si="0"/>
        <v>-8.9749999999999996</v>
      </c>
      <c r="R41" s="29">
        <f t="shared" si="0"/>
        <v>30.836000000000002</v>
      </c>
      <c r="S41" s="29">
        <f t="shared" si="1"/>
        <v>4.55</v>
      </c>
      <c r="T41" s="30">
        <f t="shared" si="1"/>
        <v>2.7900000000000001E-2</v>
      </c>
      <c r="U41" s="39">
        <f t="shared" si="2"/>
        <v>-8.9749999999999996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307.77</v>
      </c>
      <c r="E42" s="20">
        <v>7.77</v>
      </c>
      <c r="F42" s="27">
        <v>-1.9E-3</v>
      </c>
      <c r="G42" s="18">
        <v>-0.6</v>
      </c>
      <c r="H42" s="27">
        <v>2.5899999999999999E-2</v>
      </c>
      <c r="I42" s="21">
        <v>-90.34</v>
      </c>
      <c r="J42" s="22">
        <v>300</v>
      </c>
      <c r="K42" s="23">
        <v>360</v>
      </c>
      <c r="L42" s="24">
        <v>-0.29349999999999998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30.776999999999997</v>
      </c>
      <c r="S42" s="29">
        <f t="shared" si="1"/>
        <v>-0.6</v>
      </c>
      <c r="T42" s="30">
        <f t="shared" si="1"/>
        <v>2.5899999999999999E-2</v>
      </c>
      <c r="U42" s="39">
        <f t="shared" si="2"/>
        <v>-9.0340000000000007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309.08</v>
      </c>
      <c r="E43" s="20">
        <v>9.08</v>
      </c>
      <c r="F43" s="27">
        <v>4.3E-3</v>
      </c>
      <c r="G43" s="18">
        <v>1.32</v>
      </c>
      <c r="H43" s="27">
        <v>3.0300000000000001E-2</v>
      </c>
      <c r="I43" s="21">
        <v>-89.03</v>
      </c>
      <c r="J43" s="22">
        <v>300</v>
      </c>
      <c r="K43" s="23">
        <v>360</v>
      </c>
      <c r="L43" s="24">
        <v>-0.28799999999999998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30.907999999999998</v>
      </c>
      <c r="S43" s="29">
        <f t="shared" si="1"/>
        <v>1.32</v>
      </c>
      <c r="T43" s="30">
        <f t="shared" si="1"/>
        <v>3.0300000000000001E-2</v>
      </c>
      <c r="U43" s="39">
        <f t="shared" si="2"/>
        <v>-8.9030000000000005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309.2</v>
      </c>
      <c r="E44" s="20">
        <v>9.1999999999999993</v>
      </c>
      <c r="F44" s="27">
        <v>4.0000000000000002E-4</v>
      </c>
      <c r="G44" s="18">
        <v>0.12</v>
      </c>
      <c r="H44" s="27">
        <v>3.0700000000000002E-2</v>
      </c>
      <c r="I44" s="21">
        <v>-88.91</v>
      </c>
      <c r="J44" s="22">
        <v>300</v>
      </c>
      <c r="K44" s="23">
        <v>360</v>
      </c>
      <c r="L44" s="24">
        <v>-0.28749999999999998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30.919999999999998</v>
      </c>
      <c r="S44" s="29">
        <f t="shared" si="1"/>
        <v>0.12</v>
      </c>
      <c r="T44" s="30">
        <f t="shared" si="1"/>
        <v>3.0700000000000002E-2</v>
      </c>
      <c r="U44" s="39">
        <f t="shared" si="2"/>
        <v>-8.891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309.98</v>
      </c>
      <c r="E45" s="20">
        <v>9.98</v>
      </c>
      <c r="F45" s="27">
        <v>2.5000000000000001E-3</v>
      </c>
      <c r="G45" s="18">
        <v>0.78</v>
      </c>
      <c r="H45" s="27">
        <v>3.3300000000000003E-2</v>
      </c>
      <c r="I45" s="21">
        <v>-88.13</v>
      </c>
      <c r="J45" s="22">
        <v>300</v>
      </c>
      <c r="K45" s="23">
        <v>360</v>
      </c>
      <c r="L45" s="24">
        <v>-0.2843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30.998000000000001</v>
      </c>
      <c r="S45" s="29">
        <f t="shared" si="1"/>
        <v>0.78</v>
      </c>
      <c r="T45" s="30">
        <f t="shared" si="1"/>
        <v>3.3300000000000003E-2</v>
      </c>
      <c r="U45" s="39">
        <f t="shared" si="2"/>
        <v>-8.8129999999999988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-89.63</v>
      </c>
      <c r="D46" s="34">
        <v>308.48</v>
      </c>
      <c r="E46" s="20">
        <v>8.48</v>
      </c>
      <c r="F46" s="27">
        <v>-4.7999999999999996E-3</v>
      </c>
      <c r="G46" s="18">
        <v>-1.5</v>
      </c>
      <c r="H46" s="27">
        <v>2.8299999999999999E-2</v>
      </c>
      <c r="I46" s="21">
        <v>-89.63</v>
      </c>
      <c r="J46" s="22">
        <v>300</v>
      </c>
      <c r="K46" s="23">
        <v>360</v>
      </c>
      <c r="L46" s="24">
        <v>-0.29049999999999998</v>
      </c>
      <c r="M46" s="25">
        <v>-0.05</v>
      </c>
      <c r="N46" s="38">
        <v>-0.08</v>
      </c>
      <c r="O46" s="26">
        <v>-0.1</v>
      </c>
      <c r="Q46" s="16">
        <f t="shared" si="0"/>
        <v>-8.9629999999999992</v>
      </c>
      <c r="R46" s="29">
        <f t="shared" si="0"/>
        <v>30.848000000000003</v>
      </c>
      <c r="S46" s="29">
        <f t="shared" si="1"/>
        <v>-1.5</v>
      </c>
      <c r="T46" s="30">
        <f t="shared" si="1"/>
        <v>2.8299999999999999E-2</v>
      </c>
      <c r="U46" s="39">
        <f t="shared" si="2"/>
        <v>-8.9629999999999992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306.27</v>
      </c>
      <c r="E47" s="20">
        <v>6.27</v>
      </c>
      <c r="F47" s="27">
        <v>-7.1999999999999998E-3</v>
      </c>
      <c r="G47" s="18">
        <v>-2.21</v>
      </c>
      <c r="H47" s="27">
        <v>2.0899999999999998E-2</v>
      </c>
      <c r="I47" s="21">
        <v>-91.84</v>
      </c>
      <c r="J47" s="22">
        <v>300</v>
      </c>
      <c r="K47" s="23">
        <v>360</v>
      </c>
      <c r="L47" s="24">
        <v>-0.2999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30.626999999999999</v>
      </c>
      <c r="S47" s="29">
        <f t="shared" si="1"/>
        <v>-2.21</v>
      </c>
      <c r="T47" s="30">
        <f t="shared" si="1"/>
        <v>2.0899999999999998E-2</v>
      </c>
      <c r="U47" s="39">
        <f t="shared" si="2"/>
        <v>-9.1840000000000011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309.20999999999998</v>
      </c>
      <c r="E48" s="20">
        <v>9.2100000000000009</v>
      </c>
      <c r="F48" s="27">
        <v>9.4999999999999998E-3</v>
      </c>
      <c r="G48" s="18">
        <v>2.94</v>
      </c>
      <c r="H48" s="27">
        <v>3.0700000000000002E-2</v>
      </c>
      <c r="I48" s="21">
        <v>11.31</v>
      </c>
      <c r="J48" s="22">
        <v>300</v>
      </c>
      <c r="K48" s="23">
        <v>360</v>
      </c>
      <c r="L48" s="24">
        <v>3.6600000000000001E-2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30.920999999999999</v>
      </c>
      <c r="S48" s="29">
        <f t="shared" si="1"/>
        <v>2.94</v>
      </c>
      <c r="T48" s="30">
        <f t="shared" si="1"/>
        <v>3.0700000000000002E-2</v>
      </c>
      <c r="U48" s="39">
        <f t="shared" si="2"/>
        <v>1.131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309.33999999999997</v>
      </c>
      <c r="E49" s="20">
        <v>9.34</v>
      </c>
      <c r="F49" s="27">
        <v>4.0000000000000002E-4</v>
      </c>
      <c r="G49" s="18">
        <v>0.13</v>
      </c>
      <c r="H49" s="27">
        <v>3.1099999999999999E-2</v>
      </c>
      <c r="I49" s="21">
        <v>-3.44</v>
      </c>
      <c r="J49" s="22">
        <v>300</v>
      </c>
      <c r="K49" s="23">
        <v>360</v>
      </c>
      <c r="L49" s="24">
        <v>-1.11E-2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30.933999999999997</v>
      </c>
      <c r="S49" s="29">
        <f t="shared" si="1"/>
        <v>0.13</v>
      </c>
      <c r="T49" s="30">
        <f t="shared" si="1"/>
        <v>3.1099999999999999E-2</v>
      </c>
      <c r="U49" s="39">
        <f t="shared" si="2"/>
        <v>-0.34399999999999997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307.64999999999998</v>
      </c>
      <c r="E50" s="20">
        <v>7.65</v>
      </c>
      <c r="F50" s="27">
        <v>-5.4999999999999997E-3</v>
      </c>
      <c r="G50" s="18">
        <v>-1.69</v>
      </c>
      <c r="H50" s="27">
        <v>2.5499999999999998E-2</v>
      </c>
      <c r="I50" s="21">
        <v>-89.8</v>
      </c>
      <c r="J50" s="22">
        <v>300</v>
      </c>
      <c r="K50" s="23">
        <v>360</v>
      </c>
      <c r="L50" s="24">
        <v>-0.29189999999999999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30.764999999999997</v>
      </c>
      <c r="S50" s="29">
        <f t="shared" si="1"/>
        <v>-1.69</v>
      </c>
      <c r="T50" s="30">
        <f t="shared" si="1"/>
        <v>2.5499999999999998E-2</v>
      </c>
      <c r="U50" s="39">
        <f t="shared" si="2"/>
        <v>-8.98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-91.66</v>
      </c>
      <c r="D51" s="34">
        <v>305.79000000000002</v>
      </c>
      <c r="E51" s="20">
        <v>5.79</v>
      </c>
      <c r="F51" s="27">
        <v>-6.1000000000000004E-3</v>
      </c>
      <c r="G51" s="18">
        <v>-1.85</v>
      </c>
      <c r="H51" s="27">
        <v>1.9300000000000001E-2</v>
      </c>
      <c r="I51" s="21">
        <v>-91.66</v>
      </c>
      <c r="J51" s="22">
        <v>300</v>
      </c>
      <c r="K51" s="23">
        <v>360</v>
      </c>
      <c r="L51" s="24">
        <v>-0.29970000000000002</v>
      </c>
      <c r="M51" s="25">
        <v>-0.05</v>
      </c>
      <c r="N51" s="38">
        <v>-0.08</v>
      </c>
      <c r="O51" s="26">
        <v>-0.1</v>
      </c>
      <c r="Q51" s="16">
        <f t="shared" si="0"/>
        <v>-9.1660000000000004</v>
      </c>
      <c r="R51" s="29">
        <f t="shared" si="0"/>
        <v>30.579000000000001</v>
      </c>
      <c r="S51" s="29">
        <f t="shared" si="1"/>
        <v>-1.85</v>
      </c>
      <c r="T51" s="30">
        <f t="shared" si="1"/>
        <v>1.9300000000000001E-2</v>
      </c>
      <c r="U51" s="39">
        <f t="shared" si="2"/>
        <v>-9.1660000000000004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307.70999999999998</v>
      </c>
      <c r="E52" s="20">
        <v>7.71</v>
      </c>
      <c r="F52" s="27">
        <v>6.1999999999999998E-3</v>
      </c>
      <c r="G52" s="18">
        <v>1.91</v>
      </c>
      <c r="H52" s="27">
        <v>2.5700000000000001E-2</v>
      </c>
      <c r="I52" s="21">
        <v>-89.75</v>
      </c>
      <c r="J52" s="22">
        <v>300</v>
      </c>
      <c r="K52" s="23">
        <v>360</v>
      </c>
      <c r="L52" s="24">
        <v>-0.29170000000000001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30.770999999999997</v>
      </c>
      <c r="S52" s="29">
        <f t="shared" si="1"/>
        <v>1.91</v>
      </c>
      <c r="T52" s="30">
        <f t="shared" si="1"/>
        <v>2.5700000000000001E-2</v>
      </c>
      <c r="U52" s="39">
        <f t="shared" si="2"/>
        <v>-8.9749999999999996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307.52999999999997</v>
      </c>
      <c r="E53" s="20">
        <v>7.53</v>
      </c>
      <c r="F53" s="27">
        <v>-5.9999999999999995E-4</v>
      </c>
      <c r="G53" s="18">
        <v>-0.18</v>
      </c>
      <c r="H53" s="27">
        <v>2.5100000000000001E-2</v>
      </c>
      <c r="I53" s="21">
        <v>-89.92</v>
      </c>
      <c r="J53" s="22">
        <v>300</v>
      </c>
      <c r="K53" s="23">
        <v>360</v>
      </c>
      <c r="L53" s="24">
        <v>-0.29239999999999999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30.752999999999997</v>
      </c>
      <c r="S53" s="29">
        <f t="shared" si="1"/>
        <v>-0.18</v>
      </c>
      <c r="T53" s="30">
        <f t="shared" si="1"/>
        <v>2.5100000000000001E-2</v>
      </c>
      <c r="U53" s="39">
        <f t="shared" si="2"/>
        <v>-8.9920000000000009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306.51</v>
      </c>
      <c r="E54" s="20">
        <v>6.51</v>
      </c>
      <c r="F54" s="27">
        <v>-3.3E-3</v>
      </c>
      <c r="G54" s="18">
        <v>-1.02</v>
      </c>
      <c r="H54" s="27">
        <v>2.1700000000000001E-2</v>
      </c>
      <c r="I54" s="21">
        <v>-90.94</v>
      </c>
      <c r="J54" s="22">
        <v>300</v>
      </c>
      <c r="K54" s="23">
        <v>360</v>
      </c>
      <c r="L54" s="24">
        <v>-0.29670000000000002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30.651</v>
      </c>
      <c r="S54" s="29">
        <f t="shared" si="1"/>
        <v>-1.02</v>
      </c>
      <c r="T54" s="30">
        <f t="shared" si="1"/>
        <v>2.1700000000000001E-2</v>
      </c>
      <c r="U54" s="39">
        <f t="shared" si="2"/>
        <v>-9.0939999999999994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307.36</v>
      </c>
      <c r="E55" s="20">
        <v>7.36</v>
      </c>
      <c r="F55" s="27">
        <v>2.8E-3</v>
      </c>
      <c r="G55" s="18">
        <v>0.85</v>
      </c>
      <c r="H55" s="27">
        <v>2.4500000000000001E-2</v>
      </c>
      <c r="I55" s="21">
        <v>3.27</v>
      </c>
      <c r="J55" s="22">
        <v>300</v>
      </c>
      <c r="K55" s="23">
        <v>360</v>
      </c>
      <c r="L55" s="24">
        <v>1.0699999999999999E-2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30.736000000000001</v>
      </c>
      <c r="S55" s="29">
        <f t="shared" si="1"/>
        <v>0.85</v>
      </c>
      <c r="T55" s="30">
        <f t="shared" si="1"/>
        <v>2.4500000000000001E-2</v>
      </c>
      <c r="U55" s="39">
        <f t="shared" si="2"/>
        <v>0.32700000000000001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3.25</v>
      </c>
      <c r="D56" s="34">
        <v>307.33</v>
      </c>
      <c r="E56" s="20">
        <v>7.33</v>
      </c>
      <c r="F56" s="27">
        <v>-1E-4</v>
      </c>
      <c r="G56" s="18">
        <v>-0.03</v>
      </c>
      <c r="H56" s="27">
        <v>2.4400000000000002E-2</v>
      </c>
      <c r="I56" s="21">
        <v>3.25</v>
      </c>
      <c r="J56" s="22">
        <v>300</v>
      </c>
      <c r="K56" s="23">
        <v>360</v>
      </c>
      <c r="L56" s="24">
        <v>1.06E-2</v>
      </c>
      <c r="M56" s="25">
        <v>-0.05</v>
      </c>
      <c r="N56" s="38">
        <v>-0.08</v>
      </c>
      <c r="O56" s="26">
        <v>-0.1</v>
      </c>
      <c r="Q56" s="16">
        <f t="shared" si="0"/>
        <v>0.32500000000000001</v>
      </c>
      <c r="R56" s="29">
        <f t="shared" si="0"/>
        <v>30.732999999999997</v>
      </c>
      <c r="S56" s="29">
        <f t="shared" si="1"/>
        <v>-0.03</v>
      </c>
      <c r="T56" s="30">
        <f t="shared" si="1"/>
        <v>2.4400000000000002E-2</v>
      </c>
      <c r="U56" s="39">
        <f t="shared" si="2"/>
        <v>0.32500000000000001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308.01</v>
      </c>
      <c r="E57" s="20">
        <v>8.01</v>
      </c>
      <c r="F57" s="27">
        <v>2.2000000000000001E-3</v>
      </c>
      <c r="G57" s="18">
        <v>0.68</v>
      </c>
      <c r="H57" s="27">
        <v>2.6700000000000002E-2</v>
      </c>
      <c r="I57" s="21">
        <v>35.72</v>
      </c>
      <c r="J57" s="22">
        <v>300</v>
      </c>
      <c r="K57" s="23">
        <v>360</v>
      </c>
      <c r="L57" s="24">
        <v>0.11600000000000001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30.800999999999998</v>
      </c>
      <c r="S57" s="29">
        <f t="shared" si="1"/>
        <v>0.68</v>
      </c>
      <c r="T57" s="30">
        <f t="shared" si="1"/>
        <v>2.6700000000000002E-2</v>
      </c>
      <c r="U57" s="39">
        <f t="shared" si="2"/>
        <v>3.5720000000000001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305.62</v>
      </c>
      <c r="E58" s="20">
        <v>5.62</v>
      </c>
      <c r="F58" s="27">
        <v>-7.7999999999999996E-3</v>
      </c>
      <c r="G58" s="18">
        <v>-2.39</v>
      </c>
      <c r="H58" s="27">
        <v>1.8700000000000001E-2</v>
      </c>
      <c r="I58" s="21">
        <v>237.84</v>
      </c>
      <c r="J58" s="22">
        <v>300</v>
      </c>
      <c r="K58" s="23">
        <v>360</v>
      </c>
      <c r="L58" s="24">
        <v>0.7782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30.562000000000001</v>
      </c>
      <c r="S58" s="29">
        <f t="shared" si="1"/>
        <v>-2.39</v>
      </c>
      <c r="T58" s="30">
        <f t="shared" si="1"/>
        <v>1.8700000000000001E-2</v>
      </c>
      <c r="U58" s="39">
        <f t="shared" si="2"/>
        <v>23.783999999999999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528.97</v>
      </c>
      <c r="E34" s="20">
        <v>28.97</v>
      </c>
      <c r="F34" s="27">
        <v>2.0000000000000001E-4</v>
      </c>
      <c r="G34" s="18">
        <v>0.13</v>
      </c>
      <c r="H34" s="27">
        <v>5.79E-2</v>
      </c>
      <c r="I34" s="21">
        <v>316.43</v>
      </c>
      <c r="J34" s="22">
        <v>500</v>
      </c>
      <c r="K34" s="23">
        <v>600</v>
      </c>
      <c r="L34" s="24">
        <v>0.59819999999999995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52.897000000000006</v>
      </c>
      <c r="S34" s="29">
        <f>G34</f>
        <v>0.13</v>
      </c>
      <c r="T34" s="30">
        <f>H34</f>
        <v>5.79E-2</v>
      </c>
      <c r="U34" s="39">
        <f>I34/$W$32</f>
        <v>31.643000000000001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541.16999999999996</v>
      </c>
      <c r="E35" s="20">
        <v>41.17</v>
      </c>
      <c r="F35" s="27">
        <v>2.2499999999999999E-2</v>
      </c>
      <c r="G35" s="18">
        <v>12.2</v>
      </c>
      <c r="H35" s="27">
        <v>8.2299999999999998E-2</v>
      </c>
      <c r="I35" s="21">
        <v>430</v>
      </c>
      <c r="J35" s="22">
        <v>500</v>
      </c>
      <c r="K35" s="23">
        <v>600</v>
      </c>
      <c r="L35" s="24">
        <v>0.79459999999999997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54.116999999999997</v>
      </c>
      <c r="S35" s="29">
        <f t="shared" ref="S35:T58" si="1">G35</f>
        <v>12.2</v>
      </c>
      <c r="T35" s="30">
        <f t="shared" si="1"/>
        <v>8.2299999999999998E-2</v>
      </c>
      <c r="U35" s="39">
        <f t="shared" ref="U35:W58" si="2">I35/$W$32</f>
        <v>43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430</v>
      </c>
      <c r="D36" s="34">
        <v>541.16999999999996</v>
      </c>
      <c r="E36" s="20">
        <v>41.17</v>
      </c>
      <c r="F36" s="27">
        <v>0</v>
      </c>
      <c r="G36" s="18">
        <v>0</v>
      </c>
      <c r="H36" s="27">
        <v>8.2299999999999998E-2</v>
      </c>
      <c r="I36" s="21">
        <v>430</v>
      </c>
      <c r="J36" s="22">
        <v>500</v>
      </c>
      <c r="K36" s="23">
        <v>600</v>
      </c>
      <c r="L36" s="24">
        <v>0.79459999999999997</v>
      </c>
      <c r="M36" s="25">
        <v>-0.05</v>
      </c>
      <c r="N36" s="38">
        <v>-0.08</v>
      </c>
      <c r="O36" s="26">
        <v>-0.1</v>
      </c>
      <c r="Q36" s="16">
        <f t="shared" si="0"/>
        <v>43</v>
      </c>
      <c r="R36" s="29">
        <f t="shared" si="0"/>
        <v>54.116999999999997</v>
      </c>
      <c r="S36" s="29">
        <f t="shared" si="1"/>
        <v>0</v>
      </c>
      <c r="T36" s="30">
        <f t="shared" si="1"/>
        <v>8.2299999999999998E-2</v>
      </c>
      <c r="U36" s="39">
        <f t="shared" si="2"/>
        <v>43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562.02</v>
      </c>
      <c r="E37" s="20">
        <v>62.02</v>
      </c>
      <c r="F37" s="27">
        <v>3.7100000000000001E-2</v>
      </c>
      <c r="G37" s="18">
        <v>20.85</v>
      </c>
      <c r="H37" s="27">
        <v>0.124</v>
      </c>
      <c r="I37" s="21">
        <v>450.85</v>
      </c>
      <c r="J37" s="22">
        <v>500</v>
      </c>
      <c r="K37" s="23">
        <v>600</v>
      </c>
      <c r="L37" s="24">
        <v>0.80220000000000002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56.201999999999998</v>
      </c>
      <c r="S37" s="29">
        <f t="shared" si="1"/>
        <v>20.85</v>
      </c>
      <c r="T37" s="30">
        <f t="shared" si="1"/>
        <v>0.124</v>
      </c>
      <c r="U37" s="39">
        <f t="shared" si="2"/>
        <v>45.085000000000001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575.70000000000005</v>
      </c>
      <c r="E38" s="20">
        <v>75.7</v>
      </c>
      <c r="F38" s="27">
        <v>2.3800000000000002E-2</v>
      </c>
      <c r="G38" s="18">
        <v>13.68</v>
      </c>
      <c r="H38" s="27">
        <v>0.15140000000000001</v>
      </c>
      <c r="I38" s="21">
        <v>463.66</v>
      </c>
      <c r="J38" s="22">
        <v>500</v>
      </c>
      <c r="K38" s="23">
        <v>600</v>
      </c>
      <c r="L38" s="24">
        <v>0.8054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57.570000000000007</v>
      </c>
      <c r="S38" s="29">
        <f t="shared" si="1"/>
        <v>13.68</v>
      </c>
      <c r="T38" s="30">
        <f t="shared" si="1"/>
        <v>0.15140000000000001</v>
      </c>
      <c r="U38" s="39">
        <f t="shared" si="2"/>
        <v>46.366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575.39</v>
      </c>
      <c r="E39" s="20">
        <v>75.39</v>
      </c>
      <c r="F39" s="27">
        <v>-5.0000000000000001E-4</v>
      </c>
      <c r="G39" s="18">
        <v>-0.31</v>
      </c>
      <c r="H39" s="27">
        <v>0.15079999999999999</v>
      </c>
      <c r="I39" s="21">
        <v>462.42</v>
      </c>
      <c r="J39" s="22">
        <v>500</v>
      </c>
      <c r="K39" s="23">
        <v>600</v>
      </c>
      <c r="L39" s="24">
        <v>0.80369999999999997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57.539000000000001</v>
      </c>
      <c r="S39" s="29">
        <f t="shared" si="1"/>
        <v>-0.31</v>
      </c>
      <c r="T39" s="30">
        <f t="shared" si="1"/>
        <v>0.15079999999999999</v>
      </c>
      <c r="U39" s="39">
        <f t="shared" si="2"/>
        <v>46.242000000000004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551.86</v>
      </c>
      <c r="E40" s="20">
        <v>51.86</v>
      </c>
      <c r="F40" s="27">
        <v>-4.2599999999999999E-2</v>
      </c>
      <c r="G40" s="18">
        <v>-23.53</v>
      </c>
      <c r="H40" s="27">
        <v>0.1037</v>
      </c>
      <c r="I40" s="21">
        <v>271.16000000000003</v>
      </c>
      <c r="J40" s="22">
        <v>500</v>
      </c>
      <c r="K40" s="23">
        <v>600</v>
      </c>
      <c r="L40" s="24">
        <v>0.4914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55.186</v>
      </c>
      <c r="S40" s="29">
        <f t="shared" si="1"/>
        <v>-23.53</v>
      </c>
      <c r="T40" s="30">
        <f t="shared" si="1"/>
        <v>0.1037</v>
      </c>
      <c r="U40" s="39">
        <f t="shared" si="2"/>
        <v>27.116000000000003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270.32</v>
      </c>
      <c r="D41" s="34">
        <v>550.82000000000005</v>
      </c>
      <c r="E41" s="20">
        <v>50.82</v>
      </c>
      <c r="F41" s="27">
        <v>-1.9E-3</v>
      </c>
      <c r="G41" s="18">
        <v>-1.04</v>
      </c>
      <c r="H41" s="27">
        <v>0.1016</v>
      </c>
      <c r="I41" s="21">
        <v>270.32</v>
      </c>
      <c r="J41" s="22">
        <v>500</v>
      </c>
      <c r="K41" s="23">
        <v>600</v>
      </c>
      <c r="L41" s="24">
        <v>0.49080000000000001</v>
      </c>
      <c r="M41" s="25">
        <v>-0.05</v>
      </c>
      <c r="N41" s="38">
        <v>-0.08</v>
      </c>
      <c r="O41" s="26">
        <v>-0.1</v>
      </c>
      <c r="Q41" s="16">
        <f t="shared" si="0"/>
        <v>27.032</v>
      </c>
      <c r="R41" s="29">
        <f t="shared" si="0"/>
        <v>55.082000000000008</v>
      </c>
      <c r="S41" s="29">
        <f t="shared" si="1"/>
        <v>-1.04</v>
      </c>
      <c r="T41" s="30">
        <f t="shared" si="1"/>
        <v>0.1016</v>
      </c>
      <c r="U41" s="39">
        <f t="shared" si="2"/>
        <v>27.032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544.16999999999996</v>
      </c>
      <c r="E42" s="20">
        <v>44.17</v>
      </c>
      <c r="F42" s="27">
        <v>-1.2200000000000001E-2</v>
      </c>
      <c r="G42" s="18">
        <v>-6.65</v>
      </c>
      <c r="H42" s="27">
        <v>8.8300000000000003E-2</v>
      </c>
      <c r="I42" s="21">
        <v>263.24</v>
      </c>
      <c r="J42" s="22">
        <v>500</v>
      </c>
      <c r="K42" s="23">
        <v>600</v>
      </c>
      <c r="L42" s="24">
        <v>0.48370000000000002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54.416999999999994</v>
      </c>
      <c r="S42" s="29">
        <f t="shared" si="1"/>
        <v>-6.65</v>
      </c>
      <c r="T42" s="30">
        <f t="shared" si="1"/>
        <v>8.8300000000000003E-2</v>
      </c>
      <c r="U42" s="39">
        <f t="shared" si="2"/>
        <v>26.324000000000002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537.85</v>
      </c>
      <c r="E43" s="20">
        <v>37.85</v>
      </c>
      <c r="F43" s="27">
        <v>-1.18E-2</v>
      </c>
      <c r="G43" s="18">
        <v>-6.32</v>
      </c>
      <c r="H43" s="27">
        <v>7.5700000000000003E-2</v>
      </c>
      <c r="I43" s="21">
        <v>259.14</v>
      </c>
      <c r="J43" s="22">
        <v>500</v>
      </c>
      <c r="K43" s="23">
        <v>600</v>
      </c>
      <c r="L43" s="24">
        <v>0.48180000000000001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53.785000000000004</v>
      </c>
      <c r="S43" s="29">
        <f t="shared" si="1"/>
        <v>-6.32</v>
      </c>
      <c r="T43" s="30">
        <f t="shared" si="1"/>
        <v>7.5700000000000003E-2</v>
      </c>
      <c r="U43" s="39">
        <f t="shared" si="2"/>
        <v>25.913999999999998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558.36</v>
      </c>
      <c r="E44" s="20">
        <v>58.36</v>
      </c>
      <c r="F44" s="27">
        <v>3.6700000000000003E-2</v>
      </c>
      <c r="G44" s="18">
        <v>20.51</v>
      </c>
      <c r="H44" s="27">
        <v>0.1167</v>
      </c>
      <c r="I44" s="21">
        <v>267.93</v>
      </c>
      <c r="J44" s="22">
        <v>500</v>
      </c>
      <c r="K44" s="23">
        <v>600</v>
      </c>
      <c r="L44" s="24">
        <v>0.4798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55.835999999999999</v>
      </c>
      <c r="S44" s="29">
        <f t="shared" si="1"/>
        <v>20.51</v>
      </c>
      <c r="T44" s="30">
        <f t="shared" si="1"/>
        <v>0.1167</v>
      </c>
      <c r="U44" s="39">
        <f t="shared" si="2"/>
        <v>26.792999999999999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557.96</v>
      </c>
      <c r="E45" s="20">
        <v>57.96</v>
      </c>
      <c r="F45" s="27">
        <v>-6.9999999999999999E-4</v>
      </c>
      <c r="G45" s="18">
        <v>-0.4</v>
      </c>
      <c r="H45" s="27">
        <v>0.1159</v>
      </c>
      <c r="I45" s="21">
        <v>316.14999999999998</v>
      </c>
      <c r="J45" s="22">
        <v>500</v>
      </c>
      <c r="K45" s="23">
        <v>600</v>
      </c>
      <c r="L45" s="24">
        <v>0.56659999999999999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55.796000000000006</v>
      </c>
      <c r="S45" s="29">
        <f t="shared" si="1"/>
        <v>-0.4</v>
      </c>
      <c r="T45" s="30">
        <f t="shared" si="1"/>
        <v>0.1159</v>
      </c>
      <c r="U45" s="39">
        <f t="shared" si="2"/>
        <v>31.614999999999998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307.89999999999998</v>
      </c>
      <c r="D46" s="34">
        <v>577.36</v>
      </c>
      <c r="E46" s="20">
        <v>77.36</v>
      </c>
      <c r="F46" s="27">
        <v>3.3599999999999998E-2</v>
      </c>
      <c r="G46" s="18">
        <v>19.399999999999999</v>
      </c>
      <c r="H46" s="27">
        <v>0.1547</v>
      </c>
      <c r="I46" s="21">
        <v>307.89999999999998</v>
      </c>
      <c r="J46" s="22">
        <v>500</v>
      </c>
      <c r="K46" s="23">
        <v>600</v>
      </c>
      <c r="L46" s="24">
        <v>0.5333</v>
      </c>
      <c r="M46" s="25">
        <v>-0.05</v>
      </c>
      <c r="N46" s="38">
        <v>-0.08</v>
      </c>
      <c r="O46" s="26">
        <v>-0.1</v>
      </c>
      <c r="Q46" s="16">
        <f t="shared" si="0"/>
        <v>30.79</v>
      </c>
      <c r="R46" s="29">
        <f t="shared" si="0"/>
        <v>57.736000000000004</v>
      </c>
      <c r="S46" s="29">
        <f t="shared" si="1"/>
        <v>19.399999999999999</v>
      </c>
      <c r="T46" s="30">
        <f t="shared" si="1"/>
        <v>0.1547</v>
      </c>
      <c r="U46" s="39">
        <f t="shared" si="2"/>
        <v>30.79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568.36</v>
      </c>
      <c r="E47" s="20">
        <v>68.36</v>
      </c>
      <c r="F47" s="27">
        <v>-1.5800000000000002E-2</v>
      </c>
      <c r="G47" s="18">
        <v>-9</v>
      </c>
      <c r="H47" s="27">
        <v>0.13669999999999999</v>
      </c>
      <c r="I47" s="21">
        <v>404.17</v>
      </c>
      <c r="J47" s="22">
        <v>500</v>
      </c>
      <c r="K47" s="23">
        <v>600</v>
      </c>
      <c r="L47" s="24">
        <v>0.71109999999999995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56.835999999999999</v>
      </c>
      <c r="S47" s="29">
        <f t="shared" si="1"/>
        <v>-9</v>
      </c>
      <c r="T47" s="30">
        <f t="shared" si="1"/>
        <v>0.13669999999999999</v>
      </c>
      <c r="U47" s="39">
        <f t="shared" si="2"/>
        <v>40.417000000000002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562.79</v>
      </c>
      <c r="E48" s="20">
        <v>62.79</v>
      </c>
      <c r="F48" s="27">
        <v>-9.9000000000000008E-3</v>
      </c>
      <c r="G48" s="18">
        <v>-5.57</v>
      </c>
      <c r="H48" s="27">
        <v>0.12559999999999999</v>
      </c>
      <c r="I48" s="21">
        <v>365.73</v>
      </c>
      <c r="J48" s="22">
        <v>500</v>
      </c>
      <c r="K48" s="23">
        <v>600</v>
      </c>
      <c r="L48" s="24">
        <v>0.64990000000000003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56.278999999999996</v>
      </c>
      <c r="S48" s="29">
        <f t="shared" si="1"/>
        <v>-5.57</v>
      </c>
      <c r="T48" s="30">
        <f t="shared" si="1"/>
        <v>0.12559999999999999</v>
      </c>
      <c r="U48" s="39">
        <f t="shared" si="2"/>
        <v>36.573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564.16999999999996</v>
      </c>
      <c r="E49" s="20">
        <v>64.17</v>
      </c>
      <c r="F49" s="27">
        <v>2.3999999999999998E-3</v>
      </c>
      <c r="G49" s="18">
        <v>1.38</v>
      </c>
      <c r="H49" s="27">
        <v>0.1283</v>
      </c>
      <c r="I49" s="21">
        <v>250.69</v>
      </c>
      <c r="J49" s="22">
        <v>500</v>
      </c>
      <c r="K49" s="23">
        <v>600</v>
      </c>
      <c r="L49" s="24">
        <v>0.44429999999999997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56.416999999999994</v>
      </c>
      <c r="S49" s="29">
        <f t="shared" si="1"/>
        <v>1.38</v>
      </c>
      <c r="T49" s="30">
        <f t="shared" si="1"/>
        <v>0.1283</v>
      </c>
      <c r="U49" s="39">
        <f t="shared" si="2"/>
        <v>25.068999999999999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559.45000000000005</v>
      </c>
      <c r="E50" s="20">
        <v>59.45</v>
      </c>
      <c r="F50" s="27">
        <v>-8.3999999999999995E-3</v>
      </c>
      <c r="G50" s="18">
        <v>-4.7300000000000004</v>
      </c>
      <c r="H50" s="27">
        <v>0.11890000000000001</v>
      </c>
      <c r="I50" s="21">
        <v>239.33</v>
      </c>
      <c r="J50" s="22">
        <v>500</v>
      </c>
      <c r="K50" s="23">
        <v>600</v>
      </c>
      <c r="L50" s="24">
        <v>0.42780000000000001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55.945000000000007</v>
      </c>
      <c r="S50" s="29">
        <f t="shared" si="1"/>
        <v>-4.7300000000000004</v>
      </c>
      <c r="T50" s="30">
        <f t="shared" si="1"/>
        <v>0.11890000000000001</v>
      </c>
      <c r="U50" s="39">
        <f t="shared" si="2"/>
        <v>23.933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279.94</v>
      </c>
      <c r="D51" s="34">
        <v>564.01</v>
      </c>
      <c r="E51" s="20">
        <v>64.010000000000005</v>
      </c>
      <c r="F51" s="27">
        <v>8.0999999999999996E-3</v>
      </c>
      <c r="G51" s="18">
        <v>4.57</v>
      </c>
      <c r="H51" s="27">
        <v>0.128</v>
      </c>
      <c r="I51" s="21">
        <v>279.94</v>
      </c>
      <c r="J51" s="22">
        <v>500</v>
      </c>
      <c r="K51" s="23">
        <v>600</v>
      </c>
      <c r="L51" s="24">
        <v>0.49630000000000002</v>
      </c>
      <c r="M51" s="25">
        <v>-0.05</v>
      </c>
      <c r="N51" s="38">
        <v>-0.08</v>
      </c>
      <c r="O51" s="26">
        <v>-0.1</v>
      </c>
      <c r="Q51" s="16">
        <f t="shared" si="0"/>
        <v>27.994</v>
      </c>
      <c r="R51" s="29">
        <f t="shared" si="0"/>
        <v>56.400999999999996</v>
      </c>
      <c r="S51" s="29">
        <f t="shared" si="1"/>
        <v>4.57</v>
      </c>
      <c r="T51" s="30">
        <f t="shared" si="1"/>
        <v>0.128</v>
      </c>
      <c r="U51" s="39">
        <f t="shared" si="2"/>
        <v>27.994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558.54999999999995</v>
      </c>
      <c r="E52" s="20">
        <v>58.55</v>
      </c>
      <c r="F52" s="27">
        <v>-9.7999999999999997E-3</v>
      </c>
      <c r="G52" s="18">
        <v>-5.47</v>
      </c>
      <c r="H52" s="27">
        <v>0.1171</v>
      </c>
      <c r="I52" s="21">
        <v>324.57</v>
      </c>
      <c r="J52" s="22">
        <v>500</v>
      </c>
      <c r="K52" s="23">
        <v>600</v>
      </c>
      <c r="L52" s="24">
        <v>0.58109999999999995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55.854999999999997</v>
      </c>
      <c r="S52" s="29">
        <f t="shared" si="1"/>
        <v>-5.47</v>
      </c>
      <c r="T52" s="30">
        <f t="shared" si="1"/>
        <v>0.1171</v>
      </c>
      <c r="U52" s="39">
        <f t="shared" si="2"/>
        <v>32.457000000000001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558.07000000000005</v>
      </c>
      <c r="E53" s="20">
        <v>58.07</v>
      </c>
      <c r="F53" s="27">
        <v>-8.9999999999999998E-4</v>
      </c>
      <c r="G53" s="18">
        <v>-0.48</v>
      </c>
      <c r="H53" s="27">
        <v>0.11609999999999999</v>
      </c>
      <c r="I53" s="21">
        <v>334.35</v>
      </c>
      <c r="J53" s="22">
        <v>500</v>
      </c>
      <c r="K53" s="23">
        <v>600</v>
      </c>
      <c r="L53" s="24">
        <v>0.59909999999999997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55.807000000000002</v>
      </c>
      <c r="S53" s="29">
        <f t="shared" si="1"/>
        <v>-0.48</v>
      </c>
      <c r="T53" s="30">
        <f t="shared" si="1"/>
        <v>0.11609999999999999</v>
      </c>
      <c r="U53" s="39">
        <f t="shared" si="2"/>
        <v>33.435000000000002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561.04</v>
      </c>
      <c r="E54" s="20">
        <v>61.04</v>
      </c>
      <c r="F54" s="27">
        <v>5.3E-3</v>
      </c>
      <c r="G54" s="18">
        <v>2.97</v>
      </c>
      <c r="H54" s="27">
        <v>0.1221</v>
      </c>
      <c r="I54" s="21">
        <v>357.73</v>
      </c>
      <c r="J54" s="22">
        <v>500</v>
      </c>
      <c r="K54" s="23">
        <v>600</v>
      </c>
      <c r="L54" s="24">
        <v>0.63759999999999994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56.103999999999999</v>
      </c>
      <c r="S54" s="29">
        <f t="shared" si="1"/>
        <v>2.97</v>
      </c>
      <c r="T54" s="30">
        <f t="shared" si="1"/>
        <v>0.1221</v>
      </c>
      <c r="U54" s="39">
        <f t="shared" si="2"/>
        <v>35.773000000000003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582.66</v>
      </c>
      <c r="E55" s="20">
        <v>82.66</v>
      </c>
      <c r="F55" s="27">
        <v>3.7100000000000001E-2</v>
      </c>
      <c r="G55" s="18">
        <v>21.63</v>
      </c>
      <c r="H55" s="27">
        <v>0.1653</v>
      </c>
      <c r="I55" s="21">
        <v>452.42</v>
      </c>
      <c r="J55" s="22">
        <v>500</v>
      </c>
      <c r="K55" s="23">
        <v>600</v>
      </c>
      <c r="L55" s="24">
        <v>0.77649999999999997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58.265999999999998</v>
      </c>
      <c r="S55" s="29">
        <f t="shared" si="1"/>
        <v>21.63</v>
      </c>
      <c r="T55" s="30">
        <f t="shared" si="1"/>
        <v>0.1653</v>
      </c>
      <c r="U55" s="39">
        <f t="shared" si="2"/>
        <v>45.242000000000004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489.02</v>
      </c>
      <c r="D56" s="34">
        <v>582.77</v>
      </c>
      <c r="E56" s="20">
        <v>82.77</v>
      </c>
      <c r="F56" s="27">
        <v>2.0000000000000001E-4</v>
      </c>
      <c r="G56" s="18">
        <v>0.11</v>
      </c>
      <c r="H56" s="27">
        <v>0.16550000000000001</v>
      </c>
      <c r="I56" s="21">
        <v>489.02</v>
      </c>
      <c r="J56" s="22">
        <v>500</v>
      </c>
      <c r="K56" s="23">
        <v>600</v>
      </c>
      <c r="L56" s="24">
        <v>0.83909999999999996</v>
      </c>
      <c r="M56" s="25">
        <v>-0.05</v>
      </c>
      <c r="N56" s="38">
        <v>-0.08</v>
      </c>
      <c r="O56" s="26">
        <v>-0.1</v>
      </c>
      <c r="Q56" s="16">
        <f t="shared" si="0"/>
        <v>48.902000000000001</v>
      </c>
      <c r="R56" s="29">
        <f t="shared" si="0"/>
        <v>58.277000000000001</v>
      </c>
      <c r="S56" s="29">
        <f t="shared" si="1"/>
        <v>0.11</v>
      </c>
      <c r="T56" s="30">
        <f t="shared" si="1"/>
        <v>0.16550000000000001</v>
      </c>
      <c r="U56" s="39">
        <f t="shared" si="2"/>
        <v>48.902000000000001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596.59</v>
      </c>
      <c r="E57" s="20">
        <v>96.59</v>
      </c>
      <c r="F57" s="27">
        <v>2.3199999999999998E-2</v>
      </c>
      <c r="G57" s="18">
        <v>13.82</v>
      </c>
      <c r="H57" s="27">
        <v>0.19320000000000001</v>
      </c>
      <c r="I57" s="21">
        <v>502.84</v>
      </c>
      <c r="J57" s="22">
        <v>500</v>
      </c>
      <c r="K57" s="23">
        <v>600</v>
      </c>
      <c r="L57" s="24">
        <v>0.84289999999999998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59.659000000000006</v>
      </c>
      <c r="S57" s="29">
        <f t="shared" si="1"/>
        <v>13.82</v>
      </c>
      <c r="T57" s="30">
        <f t="shared" si="1"/>
        <v>0.19320000000000001</v>
      </c>
      <c r="U57" s="39">
        <f t="shared" si="2"/>
        <v>50.283999999999999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605.09</v>
      </c>
      <c r="E58" s="20">
        <v>105.09</v>
      </c>
      <c r="F58" s="27">
        <v>1.4E-2</v>
      </c>
      <c r="G58" s="18">
        <v>8.49</v>
      </c>
      <c r="H58" s="27">
        <v>0.2102</v>
      </c>
      <c r="I58" s="21">
        <v>519.05999999999995</v>
      </c>
      <c r="J58" s="22">
        <v>500</v>
      </c>
      <c r="K58" s="23">
        <v>600</v>
      </c>
      <c r="L58" s="24">
        <v>0.85780000000000001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60.509</v>
      </c>
      <c r="S58" s="29">
        <f t="shared" si="1"/>
        <v>8.49</v>
      </c>
      <c r="T58" s="30">
        <f t="shared" si="1"/>
        <v>0.2102</v>
      </c>
      <c r="U58" s="39">
        <f t="shared" si="2"/>
        <v>51.905999999999992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6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304.05</v>
      </c>
      <c r="E34" s="20">
        <v>4.05</v>
      </c>
      <c r="F34" s="27">
        <v>2.5999999999999999E-3</v>
      </c>
      <c r="G34" s="18">
        <v>0.8</v>
      </c>
      <c r="H34" s="27">
        <v>1.35E-2</v>
      </c>
      <c r="I34" s="21">
        <v>297.52</v>
      </c>
      <c r="J34" s="22">
        <v>300</v>
      </c>
      <c r="K34" s="23">
        <v>360</v>
      </c>
      <c r="L34" s="24">
        <v>0.97850000000000004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30.405000000000001</v>
      </c>
      <c r="S34" s="29">
        <f>G34</f>
        <v>0.8</v>
      </c>
      <c r="T34" s="30">
        <f>H34</f>
        <v>1.35E-2</v>
      </c>
      <c r="U34" s="39">
        <f>I34/$W$32</f>
        <v>29.751999999999999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312.19</v>
      </c>
      <c r="E35" s="20">
        <v>12.19</v>
      </c>
      <c r="F35" s="27">
        <v>2.6100000000000002E-2</v>
      </c>
      <c r="G35" s="18">
        <v>8.14</v>
      </c>
      <c r="H35" s="27">
        <v>4.0599999999999997E-2</v>
      </c>
      <c r="I35" s="21">
        <v>305.66000000000003</v>
      </c>
      <c r="J35" s="22">
        <v>300</v>
      </c>
      <c r="K35" s="23">
        <v>360</v>
      </c>
      <c r="L35" s="24">
        <v>0.97909999999999997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31.219000000000001</v>
      </c>
      <c r="S35" s="29">
        <f t="shared" ref="S35:T58" si="1">G35</f>
        <v>8.14</v>
      </c>
      <c r="T35" s="30">
        <f t="shared" si="1"/>
        <v>4.0599999999999997E-2</v>
      </c>
      <c r="U35" s="39">
        <f t="shared" ref="U35:W58" si="2">I35/$W$32</f>
        <v>30.566000000000003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305.66000000000003</v>
      </c>
      <c r="D36" s="34">
        <v>312.19</v>
      </c>
      <c r="E36" s="20">
        <v>12.19</v>
      </c>
      <c r="F36" s="27">
        <v>0</v>
      </c>
      <c r="G36" s="18">
        <v>0</v>
      </c>
      <c r="H36" s="27">
        <v>4.0599999999999997E-2</v>
      </c>
      <c r="I36" s="21">
        <v>305.66000000000003</v>
      </c>
      <c r="J36" s="22">
        <v>300</v>
      </c>
      <c r="K36" s="23">
        <v>360</v>
      </c>
      <c r="L36" s="24">
        <v>0.97909999999999997</v>
      </c>
      <c r="M36" s="25">
        <v>-0.05</v>
      </c>
      <c r="N36" s="38">
        <v>-0.08</v>
      </c>
      <c r="O36" s="26">
        <v>-0.1</v>
      </c>
      <c r="Q36" s="16">
        <f t="shared" si="0"/>
        <v>30.566000000000003</v>
      </c>
      <c r="R36" s="29">
        <f t="shared" si="0"/>
        <v>31.219000000000001</v>
      </c>
      <c r="S36" s="29">
        <f t="shared" si="1"/>
        <v>0</v>
      </c>
      <c r="T36" s="30">
        <f t="shared" si="1"/>
        <v>4.0599999999999997E-2</v>
      </c>
      <c r="U36" s="39">
        <f t="shared" si="2"/>
        <v>30.566000000000003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330.88</v>
      </c>
      <c r="E37" s="20">
        <v>30.88</v>
      </c>
      <c r="F37" s="27">
        <v>5.6500000000000002E-2</v>
      </c>
      <c r="G37" s="18">
        <v>18.690000000000001</v>
      </c>
      <c r="H37" s="27">
        <v>0.10290000000000001</v>
      </c>
      <c r="I37" s="21">
        <v>324.36</v>
      </c>
      <c r="J37" s="22">
        <v>300</v>
      </c>
      <c r="K37" s="23">
        <v>360</v>
      </c>
      <c r="L37" s="24">
        <v>0.98029999999999995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33.088000000000001</v>
      </c>
      <c r="S37" s="29">
        <f t="shared" si="1"/>
        <v>18.690000000000001</v>
      </c>
      <c r="T37" s="30">
        <f t="shared" si="1"/>
        <v>0.10290000000000001</v>
      </c>
      <c r="U37" s="39">
        <f t="shared" si="2"/>
        <v>32.436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329.05</v>
      </c>
      <c r="E38" s="20">
        <v>29.05</v>
      </c>
      <c r="F38" s="27">
        <v>-5.5999999999999999E-3</v>
      </c>
      <c r="G38" s="18">
        <v>-1.83</v>
      </c>
      <c r="H38" s="27">
        <v>9.6799999999999997E-2</v>
      </c>
      <c r="I38" s="21">
        <v>322.52</v>
      </c>
      <c r="J38" s="22">
        <v>300</v>
      </c>
      <c r="K38" s="23">
        <v>360</v>
      </c>
      <c r="L38" s="24">
        <v>0.98019999999999996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32.905000000000001</v>
      </c>
      <c r="S38" s="29">
        <f t="shared" si="1"/>
        <v>-1.83</v>
      </c>
      <c r="T38" s="30">
        <f t="shared" si="1"/>
        <v>9.6799999999999997E-2</v>
      </c>
      <c r="U38" s="39">
        <f t="shared" si="2"/>
        <v>32.251999999999995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328.53</v>
      </c>
      <c r="E39" s="20">
        <v>28.53</v>
      </c>
      <c r="F39" s="27">
        <v>-1.6000000000000001E-3</v>
      </c>
      <c r="G39" s="18">
        <v>-0.52</v>
      </c>
      <c r="H39" s="27">
        <v>9.5100000000000004E-2</v>
      </c>
      <c r="I39" s="21">
        <v>322</v>
      </c>
      <c r="J39" s="22">
        <v>300</v>
      </c>
      <c r="K39" s="23">
        <v>360</v>
      </c>
      <c r="L39" s="24">
        <v>0.98009999999999997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32.852999999999994</v>
      </c>
      <c r="S39" s="29">
        <f t="shared" si="1"/>
        <v>-0.52</v>
      </c>
      <c r="T39" s="30">
        <f t="shared" si="1"/>
        <v>9.5100000000000004E-2</v>
      </c>
      <c r="U39" s="39">
        <f t="shared" si="2"/>
        <v>32.200000000000003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304.11</v>
      </c>
      <c r="E40" s="20">
        <v>4.1100000000000003</v>
      </c>
      <c r="F40" s="27">
        <v>-8.0299999999999996E-2</v>
      </c>
      <c r="G40" s="18">
        <v>-24.43</v>
      </c>
      <c r="H40" s="27">
        <v>1.37E-2</v>
      </c>
      <c r="I40" s="21">
        <v>297.58</v>
      </c>
      <c r="J40" s="22">
        <v>300</v>
      </c>
      <c r="K40" s="23">
        <v>360</v>
      </c>
      <c r="L40" s="24">
        <v>0.97850000000000004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30.411000000000001</v>
      </c>
      <c r="S40" s="29">
        <f t="shared" si="1"/>
        <v>-24.43</v>
      </c>
      <c r="T40" s="30">
        <f t="shared" si="1"/>
        <v>1.37E-2</v>
      </c>
      <c r="U40" s="39">
        <f t="shared" si="2"/>
        <v>29.757999999999999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284.39</v>
      </c>
      <c r="D41" s="34">
        <v>290.92</v>
      </c>
      <c r="E41" s="20">
        <v>-9.08</v>
      </c>
      <c r="F41" s="27">
        <v>-4.53E-2</v>
      </c>
      <c r="G41" s="18">
        <v>-13.19</v>
      </c>
      <c r="H41" s="27">
        <v>-3.0300000000000001E-2</v>
      </c>
      <c r="I41" s="21">
        <v>284.39</v>
      </c>
      <c r="J41" s="22">
        <v>300</v>
      </c>
      <c r="K41" s="23">
        <v>360</v>
      </c>
      <c r="L41" s="24">
        <v>0.97760000000000002</v>
      </c>
      <c r="M41" s="25">
        <v>-0.05</v>
      </c>
      <c r="N41" s="38">
        <v>-0.08</v>
      </c>
      <c r="O41" s="26">
        <v>-0.1</v>
      </c>
      <c r="Q41" s="16">
        <f t="shared" si="0"/>
        <v>28.439</v>
      </c>
      <c r="R41" s="29">
        <f t="shared" si="0"/>
        <v>29.092000000000002</v>
      </c>
      <c r="S41" s="29">
        <f t="shared" si="1"/>
        <v>-13.19</v>
      </c>
      <c r="T41" s="30">
        <f t="shared" si="1"/>
        <v>-3.0300000000000001E-2</v>
      </c>
      <c r="U41" s="39">
        <f t="shared" si="2"/>
        <v>28.439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295.85000000000002</v>
      </c>
      <c r="E42" s="20">
        <v>-4.1500000000000004</v>
      </c>
      <c r="F42" s="27">
        <v>1.67E-2</v>
      </c>
      <c r="G42" s="18">
        <v>4.93</v>
      </c>
      <c r="H42" s="27">
        <v>-1.38E-2</v>
      </c>
      <c r="I42" s="21">
        <v>289.32</v>
      </c>
      <c r="J42" s="22">
        <v>300</v>
      </c>
      <c r="K42" s="23">
        <v>360</v>
      </c>
      <c r="L42" s="24">
        <v>0.97789999999999999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29.585000000000001</v>
      </c>
      <c r="S42" s="29">
        <f t="shared" si="1"/>
        <v>4.93</v>
      </c>
      <c r="T42" s="30">
        <f t="shared" si="1"/>
        <v>-1.38E-2</v>
      </c>
      <c r="U42" s="39">
        <f t="shared" si="2"/>
        <v>28.931999999999999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295.22000000000003</v>
      </c>
      <c r="E43" s="20">
        <v>-4.78</v>
      </c>
      <c r="F43" s="27">
        <v>-2.0999999999999999E-3</v>
      </c>
      <c r="G43" s="18">
        <v>-0.63</v>
      </c>
      <c r="H43" s="27">
        <v>-1.5900000000000001E-2</v>
      </c>
      <c r="I43" s="21">
        <v>288.69</v>
      </c>
      <c r="J43" s="22">
        <v>300</v>
      </c>
      <c r="K43" s="23">
        <v>360</v>
      </c>
      <c r="L43" s="24">
        <v>0.97789999999999999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29.522000000000002</v>
      </c>
      <c r="S43" s="29">
        <f t="shared" si="1"/>
        <v>-0.63</v>
      </c>
      <c r="T43" s="30">
        <f t="shared" si="1"/>
        <v>-1.5900000000000001E-2</v>
      </c>
      <c r="U43" s="39">
        <f t="shared" si="2"/>
        <v>28.869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299.98</v>
      </c>
      <c r="E44" s="20">
        <v>-0.02</v>
      </c>
      <c r="F44" s="27">
        <v>1.5900000000000001E-2</v>
      </c>
      <c r="G44" s="18">
        <v>4.76</v>
      </c>
      <c r="H44" s="27">
        <v>-1E-4</v>
      </c>
      <c r="I44" s="21">
        <v>293.45</v>
      </c>
      <c r="J44" s="22">
        <v>300</v>
      </c>
      <c r="K44" s="23">
        <v>360</v>
      </c>
      <c r="L44" s="24">
        <v>0.97819999999999996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29.998000000000001</v>
      </c>
      <c r="S44" s="29">
        <f t="shared" si="1"/>
        <v>4.76</v>
      </c>
      <c r="T44" s="30">
        <f t="shared" si="1"/>
        <v>-1E-4</v>
      </c>
      <c r="U44" s="39">
        <f t="shared" si="2"/>
        <v>29.344999999999999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300.5</v>
      </c>
      <c r="E45" s="20">
        <v>0.5</v>
      </c>
      <c r="F45" s="27">
        <v>1.6999999999999999E-3</v>
      </c>
      <c r="G45" s="18">
        <v>0.52</v>
      </c>
      <c r="H45" s="27">
        <v>1.6999999999999999E-3</v>
      </c>
      <c r="I45" s="21">
        <v>293.97000000000003</v>
      </c>
      <c r="J45" s="22">
        <v>300</v>
      </c>
      <c r="K45" s="23">
        <v>360</v>
      </c>
      <c r="L45" s="24">
        <v>0.97829999999999995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30.05</v>
      </c>
      <c r="S45" s="29">
        <f t="shared" si="1"/>
        <v>0.52</v>
      </c>
      <c r="T45" s="30">
        <f t="shared" si="1"/>
        <v>1.6999999999999999E-3</v>
      </c>
      <c r="U45" s="39">
        <f t="shared" si="2"/>
        <v>29.397000000000002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317.64999999999998</v>
      </c>
      <c r="D46" s="34">
        <v>324.18</v>
      </c>
      <c r="E46" s="20">
        <v>24.18</v>
      </c>
      <c r="F46" s="27">
        <v>7.2999999999999995E-2</v>
      </c>
      <c r="G46" s="18">
        <v>23.68</v>
      </c>
      <c r="H46" s="27">
        <v>8.0600000000000005E-2</v>
      </c>
      <c r="I46" s="21">
        <v>317.64999999999998</v>
      </c>
      <c r="J46" s="22">
        <v>300</v>
      </c>
      <c r="K46" s="23">
        <v>360</v>
      </c>
      <c r="L46" s="24">
        <v>0.97989999999999999</v>
      </c>
      <c r="M46" s="25">
        <v>-0.05</v>
      </c>
      <c r="N46" s="38">
        <v>-0.08</v>
      </c>
      <c r="O46" s="26">
        <v>-0.1</v>
      </c>
      <c r="Q46" s="16">
        <f t="shared" si="0"/>
        <v>31.764999999999997</v>
      </c>
      <c r="R46" s="29">
        <f t="shared" si="0"/>
        <v>32.417999999999999</v>
      </c>
      <c r="S46" s="29">
        <f t="shared" si="1"/>
        <v>23.68</v>
      </c>
      <c r="T46" s="30">
        <f t="shared" si="1"/>
        <v>8.0600000000000005E-2</v>
      </c>
      <c r="U46" s="39">
        <f t="shared" si="2"/>
        <v>31.764999999999997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316.14999999999998</v>
      </c>
      <c r="E47" s="20">
        <v>16.149999999999999</v>
      </c>
      <c r="F47" s="27">
        <v>-2.5399999999999999E-2</v>
      </c>
      <c r="G47" s="18">
        <v>-8.0299999999999994</v>
      </c>
      <c r="H47" s="27">
        <v>5.3800000000000001E-2</v>
      </c>
      <c r="I47" s="21">
        <v>309.62</v>
      </c>
      <c r="J47" s="22">
        <v>300</v>
      </c>
      <c r="K47" s="23">
        <v>360</v>
      </c>
      <c r="L47" s="24">
        <v>0.97940000000000005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31.614999999999998</v>
      </c>
      <c r="S47" s="29">
        <f t="shared" si="1"/>
        <v>-8.0299999999999994</v>
      </c>
      <c r="T47" s="30">
        <f t="shared" si="1"/>
        <v>5.3800000000000001E-2</v>
      </c>
      <c r="U47" s="39">
        <f t="shared" si="2"/>
        <v>30.962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302.39</v>
      </c>
      <c r="E48" s="20">
        <v>2.39</v>
      </c>
      <c r="F48" s="27">
        <v>-4.5499999999999999E-2</v>
      </c>
      <c r="G48" s="18">
        <v>-13.76</v>
      </c>
      <c r="H48" s="27">
        <v>8.0000000000000002E-3</v>
      </c>
      <c r="I48" s="21">
        <v>295.86</v>
      </c>
      <c r="J48" s="22">
        <v>300</v>
      </c>
      <c r="K48" s="23">
        <v>360</v>
      </c>
      <c r="L48" s="24">
        <v>0.97840000000000005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30.238999999999997</v>
      </c>
      <c r="S48" s="29">
        <f t="shared" si="1"/>
        <v>-13.76</v>
      </c>
      <c r="T48" s="30">
        <f t="shared" si="1"/>
        <v>8.0000000000000002E-3</v>
      </c>
      <c r="U48" s="39">
        <f t="shared" si="2"/>
        <v>29.586000000000002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302.10000000000002</v>
      </c>
      <c r="E49" s="20">
        <v>2.1</v>
      </c>
      <c r="F49" s="27">
        <v>-8.9999999999999998E-4</v>
      </c>
      <c r="G49" s="18">
        <v>-0.28999999999999998</v>
      </c>
      <c r="H49" s="27">
        <v>7.0000000000000001E-3</v>
      </c>
      <c r="I49" s="21">
        <v>295.57</v>
      </c>
      <c r="J49" s="22">
        <v>300</v>
      </c>
      <c r="K49" s="23">
        <v>360</v>
      </c>
      <c r="L49" s="24">
        <v>0.97840000000000005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30.21</v>
      </c>
      <c r="S49" s="29">
        <f t="shared" si="1"/>
        <v>-0.28999999999999998</v>
      </c>
      <c r="T49" s="30">
        <f t="shared" si="1"/>
        <v>7.0000000000000001E-3</v>
      </c>
      <c r="U49" s="39">
        <f t="shared" si="2"/>
        <v>29.556999999999999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305.83</v>
      </c>
      <c r="E50" s="20">
        <v>5.83</v>
      </c>
      <c r="F50" s="27">
        <v>1.2200000000000001E-2</v>
      </c>
      <c r="G50" s="18">
        <v>3.73</v>
      </c>
      <c r="H50" s="27">
        <v>1.9400000000000001E-2</v>
      </c>
      <c r="I50" s="21">
        <v>299.3</v>
      </c>
      <c r="J50" s="22">
        <v>300</v>
      </c>
      <c r="K50" s="23">
        <v>360</v>
      </c>
      <c r="L50" s="24">
        <v>0.97870000000000001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30.582999999999998</v>
      </c>
      <c r="S50" s="29">
        <f t="shared" si="1"/>
        <v>3.73</v>
      </c>
      <c r="T50" s="30">
        <f t="shared" si="1"/>
        <v>1.9400000000000001E-2</v>
      </c>
      <c r="U50" s="39">
        <f t="shared" si="2"/>
        <v>29.93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312.2</v>
      </c>
      <c r="D51" s="34">
        <v>318.73</v>
      </c>
      <c r="E51" s="20">
        <v>18.73</v>
      </c>
      <c r="F51" s="27">
        <v>4.0500000000000001E-2</v>
      </c>
      <c r="G51" s="18">
        <v>12.9</v>
      </c>
      <c r="H51" s="27">
        <v>6.2399999999999997E-2</v>
      </c>
      <c r="I51" s="21">
        <v>312.2</v>
      </c>
      <c r="J51" s="22">
        <v>300</v>
      </c>
      <c r="K51" s="23">
        <v>360</v>
      </c>
      <c r="L51" s="24">
        <v>0.97950000000000004</v>
      </c>
      <c r="M51" s="25">
        <v>-0.05</v>
      </c>
      <c r="N51" s="38">
        <v>-0.08</v>
      </c>
      <c r="O51" s="26">
        <v>-0.1</v>
      </c>
      <c r="Q51" s="16">
        <f t="shared" si="0"/>
        <v>31.22</v>
      </c>
      <c r="R51" s="29">
        <f t="shared" si="0"/>
        <v>31.873000000000001</v>
      </c>
      <c r="S51" s="29">
        <f t="shared" si="1"/>
        <v>12.9</v>
      </c>
      <c r="T51" s="30">
        <f t="shared" si="1"/>
        <v>6.2399999999999997E-2</v>
      </c>
      <c r="U51" s="39">
        <f t="shared" si="2"/>
        <v>31.22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313.68</v>
      </c>
      <c r="E52" s="20">
        <v>13.68</v>
      </c>
      <c r="F52" s="27">
        <v>-1.61E-2</v>
      </c>
      <c r="G52" s="18">
        <v>-5.05</v>
      </c>
      <c r="H52" s="27">
        <v>4.5600000000000002E-2</v>
      </c>
      <c r="I52" s="21">
        <v>307.14999999999998</v>
      </c>
      <c r="J52" s="22">
        <v>300</v>
      </c>
      <c r="K52" s="23">
        <v>360</v>
      </c>
      <c r="L52" s="24">
        <v>0.97919999999999996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31.368000000000002</v>
      </c>
      <c r="S52" s="29">
        <f t="shared" si="1"/>
        <v>-5.05</v>
      </c>
      <c r="T52" s="30">
        <f t="shared" si="1"/>
        <v>4.5600000000000002E-2</v>
      </c>
      <c r="U52" s="39">
        <f t="shared" si="2"/>
        <v>30.714999999999996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319.47000000000003</v>
      </c>
      <c r="E53" s="20">
        <v>19.47</v>
      </c>
      <c r="F53" s="27">
        <v>1.8100000000000002E-2</v>
      </c>
      <c r="G53" s="18">
        <v>5.79</v>
      </c>
      <c r="H53" s="27">
        <v>6.4899999999999999E-2</v>
      </c>
      <c r="I53" s="21">
        <v>312.95</v>
      </c>
      <c r="J53" s="22">
        <v>300</v>
      </c>
      <c r="K53" s="23">
        <v>360</v>
      </c>
      <c r="L53" s="24">
        <v>0.97960000000000003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31.947000000000003</v>
      </c>
      <c r="S53" s="29">
        <f t="shared" si="1"/>
        <v>5.79</v>
      </c>
      <c r="T53" s="30">
        <f t="shared" si="1"/>
        <v>6.4899999999999999E-2</v>
      </c>
      <c r="U53" s="39">
        <f t="shared" si="2"/>
        <v>31.294999999999998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323.14</v>
      </c>
      <c r="E54" s="20">
        <v>23.14</v>
      </c>
      <c r="F54" s="27">
        <v>1.14E-2</v>
      </c>
      <c r="G54" s="18">
        <v>3.67</v>
      </c>
      <c r="H54" s="27">
        <v>7.7100000000000002E-2</v>
      </c>
      <c r="I54" s="21">
        <v>316.61</v>
      </c>
      <c r="J54" s="22">
        <v>300</v>
      </c>
      <c r="K54" s="23">
        <v>360</v>
      </c>
      <c r="L54" s="24">
        <v>0.9798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32.314</v>
      </c>
      <c r="S54" s="29">
        <f t="shared" si="1"/>
        <v>3.67</v>
      </c>
      <c r="T54" s="30">
        <f t="shared" si="1"/>
        <v>7.7100000000000002E-2</v>
      </c>
      <c r="U54" s="39">
        <f t="shared" si="2"/>
        <v>31.661000000000001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326.93</v>
      </c>
      <c r="E55" s="20">
        <v>26.93</v>
      </c>
      <c r="F55" s="27">
        <v>1.1599999999999999E-2</v>
      </c>
      <c r="G55" s="18">
        <v>3.78</v>
      </c>
      <c r="H55" s="27">
        <v>8.9800000000000005E-2</v>
      </c>
      <c r="I55" s="21">
        <v>320.39999999999998</v>
      </c>
      <c r="J55" s="22">
        <v>300</v>
      </c>
      <c r="K55" s="23">
        <v>360</v>
      </c>
      <c r="L55" s="24">
        <v>0.98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32.692999999999998</v>
      </c>
      <c r="S55" s="29">
        <f t="shared" si="1"/>
        <v>3.78</v>
      </c>
      <c r="T55" s="30">
        <f t="shared" si="1"/>
        <v>8.9800000000000005E-2</v>
      </c>
      <c r="U55" s="39">
        <f t="shared" si="2"/>
        <v>32.04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319.37</v>
      </c>
      <c r="D56" s="34">
        <v>325.89999999999998</v>
      </c>
      <c r="E56" s="20">
        <v>25.9</v>
      </c>
      <c r="F56" s="27">
        <v>-3.2000000000000002E-3</v>
      </c>
      <c r="G56" s="18">
        <v>-1.03</v>
      </c>
      <c r="H56" s="27">
        <v>8.6300000000000002E-2</v>
      </c>
      <c r="I56" s="21">
        <v>319.37</v>
      </c>
      <c r="J56" s="22">
        <v>300</v>
      </c>
      <c r="K56" s="23">
        <v>360</v>
      </c>
      <c r="L56" s="24">
        <v>0.98</v>
      </c>
      <c r="M56" s="25">
        <v>-0.05</v>
      </c>
      <c r="N56" s="38">
        <v>-0.08</v>
      </c>
      <c r="O56" s="26">
        <v>-0.1</v>
      </c>
      <c r="Q56" s="16">
        <f t="shared" si="0"/>
        <v>31.937000000000001</v>
      </c>
      <c r="R56" s="29">
        <f t="shared" si="0"/>
        <v>32.589999999999996</v>
      </c>
      <c r="S56" s="29">
        <f t="shared" si="1"/>
        <v>-1.03</v>
      </c>
      <c r="T56" s="30">
        <f t="shared" si="1"/>
        <v>8.6300000000000002E-2</v>
      </c>
      <c r="U56" s="39">
        <f t="shared" si="2"/>
        <v>31.937000000000001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336.45</v>
      </c>
      <c r="E57" s="20">
        <v>36.450000000000003</v>
      </c>
      <c r="F57" s="27">
        <v>3.1399999999999997E-2</v>
      </c>
      <c r="G57" s="18">
        <v>10.55</v>
      </c>
      <c r="H57" s="27">
        <v>0.1215</v>
      </c>
      <c r="I57" s="21">
        <v>329.92</v>
      </c>
      <c r="J57" s="22">
        <v>300</v>
      </c>
      <c r="K57" s="23">
        <v>360</v>
      </c>
      <c r="L57" s="24">
        <v>0.98060000000000003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33.644999999999996</v>
      </c>
      <c r="S57" s="29">
        <f t="shared" si="1"/>
        <v>10.55</v>
      </c>
      <c r="T57" s="30">
        <f t="shared" si="1"/>
        <v>0.1215</v>
      </c>
      <c r="U57" s="39">
        <f t="shared" si="2"/>
        <v>32.992000000000004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336.45</v>
      </c>
      <c r="E58" s="20">
        <v>36.450000000000003</v>
      </c>
      <c r="F58" s="27">
        <v>0</v>
      </c>
      <c r="G58" s="18">
        <v>0</v>
      </c>
      <c r="H58" s="27">
        <v>0.1215</v>
      </c>
      <c r="I58" s="21">
        <v>329.92</v>
      </c>
      <c r="J58" s="22">
        <v>300</v>
      </c>
      <c r="K58" s="23">
        <v>360</v>
      </c>
      <c r="L58" s="24">
        <v>0.98060000000000003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33.644999999999996</v>
      </c>
      <c r="S58" s="29">
        <f t="shared" si="1"/>
        <v>0</v>
      </c>
      <c r="T58" s="30">
        <f t="shared" si="1"/>
        <v>0.1215</v>
      </c>
      <c r="U58" s="39">
        <f t="shared" si="2"/>
        <v>32.992000000000004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0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1633.68</v>
      </c>
      <c r="E34" s="20">
        <v>33.68</v>
      </c>
      <c r="F34" s="27">
        <v>5.0000000000000001E-4</v>
      </c>
      <c r="G34" s="18">
        <v>0.77</v>
      </c>
      <c r="H34" s="27">
        <v>2.1000000000000001E-2</v>
      </c>
      <c r="I34" s="21">
        <v>573.98</v>
      </c>
      <c r="J34" s="22">
        <v>1600</v>
      </c>
      <c r="K34" s="23">
        <v>1920</v>
      </c>
      <c r="L34" s="24">
        <v>0.3513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163.36799999999999</v>
      </c>
      <c r="S34" s="29">
        <f>G34</f>
        <v>0.77</v>
      </c>
      <c r="T34" s="30">
        <f>H34</f>
        <v>2.1000000000000001E-2</v>
      </c>
      <c r="U34" s="39">
        <f>I34/$W$32</f>
        <v>57.398000000000003</v>
      </c>
      <c r="V34" s="31">
        <f>J34/$W$32</f>
        <v>160</v>
      </c>
      <c r="W34" s="33">
        <f>K34/$W$32</f>
        <v>192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1639.99</v>
      </c>
      <c r="E35" s="20">
        <v>39.99</v>
      </c>
      <c r="F35" s="27">
        <v>3.8E-3</v>
      </c>
      <c r="G35" s="18">
        <v>6.31</v>
      </c>
      <c r="H35" s="27">
        <v>2.5000000000000001E-2</v>
      </c>
      <c r="I35" s="21">
        <v>580.29</v>
      </c>
      <c r="J35" s="22">
        <v>1600</v>
      </c>
      <c r="K35" s="23">
        <v>1920</v>
      </c>
      <c r="L35" s="24">
        <v>0.3538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163.999</v>
      </c>
      <c r="S35" s="29">
        <f t="shared" ref="S35:T58" si="1">G35</f>
        <v>6.31</v>
      </c>
      <c r="T35" s="30">
        <f t="shared" si="1"/>
        <v>2.5000000000000001E-2</v>
      </c>
      <c r="U35" s="39">
        <f t="shared" ref="U35:W58" si="2">I35/$W$32</f>
        <v>58.028999999999996</v>
      </c>
      <c r="V35" s="31">
        <f t="shared" si="2"/>
        <v>160</v>
      </c>
      <c r="W35" s="33">
        <f t="shared" si="2"/>
        <v>192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580.29</v>
      </c>
      <c r="D36" s="34">
        <v>1639.99</v>
      </c>
      <c r="E36" s="20">
        <v>39.99</v>
      </c>
      <c r="F36" s="27">
        <v>0</v>
      </c>
      <c r="G36" s="18">
        <v>0</v>
      </c>
      <c r="H36" s="27">
        <v>2.5000000000000001E-2</v>
      </c>
      <c r="I36" s="21">
        <v>580.29</v>
      </c>
      <c r="J36" s="22">
        <v>1600</v>
      </c>
      <c r="K36" s="23">
        <v>1920</v>
      </c>
      <c r="L36" s="24">
        <v>0.3538</v>
      </c>
      <c r="M36" s="25">
        <v>-0.05</v>
      </c>
      <c r="N36" s="38">
        <v>-0.08</v>
      </c>
      <c r="O36" s="26">
        <v>-0.1</v>
      </c>
      <c r="Q36" s="16">
        <f t="shared" si="0"/>
        <v>58.028999999999996</v>
      </c>
      <c r="R36" s="29">
        <f t="shared" si="0"/>
        <v>163.999</v>
      </c>
      <c r="S36" s="29">
        <f t="shared" si="1"/>
        <v>0</v>
      </c>
      <c r="T36" s="30">
        <f t="shared" si="1"/>
        <v>2.5000000000000001E-2</v>
      </c>
      <c r="U36" s="39">
        <f t="shared" si="2"/>
        <v>58.028999999999996</v>
      </c>
      <c r="V36" s="31">
        <f t="shared" si="2"/>
        <v>160</v>
      </c>
      <c r="W36" s="33">
        <f t="shared" si="2"/>
        <v>192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1655.12</v>
      </c>
      <c r="E37" s="20">
        <v>55.12</v>
      </c>
      <c r="F37" s="27">
        <v>9.1000000000000004E-3</v>
      </c>
      <c r="G37" s="18">
        <v>15.13</v>
      </c>
      <c r="H37" s="27">
        <v>3.4500000000000003E-2</v>
      </c>
      <c r="I37" s="21">
        <v>595.41999999999996</v>
      </c>
      <c r="J37" s="22">
        <v>1600</v>
      </c>
      <c r="K37" s="23">
        <v>1920</v>
      </c>
      <c r="L37" s="24">
        <v>0.35970000000000002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165.512</v>
      </c>
      <c r="S37" s="29">
        <f t="shared" si="1"/>
        <v>15.13</v>
      </c>
      <c r="T37" s="30">
        <f t="shared" si="1"/>
        <v>3.4500000000000003E-2</v>
      </c>
      <c r="U37" s="39">
        <f t="shared" si="2"/>
        <v>59.541999999999994</v>
      </c>
      <c r="V37" s="31">
        <f t="shared" si="2"/>
        <v>160</v>
      </c>
      <c r="W37" s="33">
        <f t="shared" si="2"/>
        <v>192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1648.73</v>
      </c>
      <c r="E38" s="20">
        <v>48.73</v>
      </c>
      <c r="F38" s="27">
        <v>-3.8999999999999998E-3</v>
      </c>
      <c r="G38" s="18">
        <v>-6.39</v>
      </c>
      <c r="H38" s="27">
        <v>3.0499999999999999E-2</v>
      </c>
      <c r="I38" s="21">
        <v>589.04</v>
      </c>
      <c r="J38" s="22">
        <v>1600</v>
      </c>
      <c r="K38" s="23">
        <v>1920</v>
      </c>
      <c r="L38" s="24">
        <v>0.35730000000000001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164.87299999999999</v>
      </c>
      <c r="S38" s="29">
        <f t="shared" si="1"/>
        <v>-6.39</v>
      </c>
      <c r="T38" s="30">
        <f t="shared" si="1"/>
        <v>3.0499999999999999E-2</v>
      </c>
      <c r="U38" s="39">
        <f t="shared" si="2"/>
        <v>58.903999999999996</v>
      </c>
      <c r="V38" s="31">
        <f t="shared" si="2"/>
        <v>160</v>
      </c>
      <c r="W38" s="33">
        <f t="shared" si="2"/>
        <v>192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1650.35</v>
      </c>
      <c r="E39" s="20">
        <v>50.35</v>
      </c>
      <c r="F39" s="27">
        <v>1E-3</v>
      </c>
      <c r="G39" s="18">
        <v>1.62</v>
      </c>
      <c r="H39" s="27">
        <v>3.15E-2</v>
      </c>
      <c r="I39" s="21">
        <v>725.14</v>
      </c>
      <c r="J39" s="22">
        <v>1600</v>
      </c>
      <c r="K39" s="23">
        <v>1920</v>
      </c>
      <c r="L39" s="24">
        <v>0.43940000000000001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165.035</v>
      </c>
      <c r="S39" s="29">
        <f t="shared" si="1"/>
        <v>1.62</v>
      </c>
      <c r="T39" s="30">
        <f t="shared" si="1"/>
        <v>3.15E-2</v>
      </c>
      <c r="U39" s="39">
        <f t="shared" si="2"/>
        <v>72.513999999999996</v>
      </c>
      <c r="V39" s="31">
        <f t="shared" si="2"/>
        <v>160</v>
      </c>
      <c r="W39" s="33">
        <f t="shared" si="2"/>
        <v>192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1618.44</v>
      </c>
      <c r="E40" s="20">
        <v>18.440000000000001</v>
      </c>
      <c r="F40" s="27">
        <v>-1.9699999999999999E-2</v>
      </c>
      <c r="G40" s="18">
        <v>-31.91</v>
      </c>
      <c r="H40" s="27">
        <v>1.15E-2</v>
      </c>
      <c r="I40" s="21">
        <v>711.25</v>
      </c>
      <c r="J40" s="22">
        <v>1600</v>
      </c>
      <c r="K40" s="23">
        <v>1920</v>
      </c>
      <c r="L40" s="24">
        <v>0.4395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161.84399999999999</v>
      </c>
      <c r="S40" s="29">
        <f t="shared" si="1"/>
        <v>-31.91</v>
      </c>
      <c r="T40" s="30">
        <f t="shared" si="1"/>
        <v>1.15E-2</v>
      </c>
      <c r="U40" s="39">
        <f t="shared" si="2"/>
        <v>71.125</v>
      </c>
      <c r="V40" s="31">
        <f t="shared" si="2"/>
        <v>160</v>
      </c>
      <c r="W40" s="33">
        <f t="shared" si="2"/>
        <v>192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687.37</v>
      </c>
      <c r="D41" s="34">
        <v>1594.55</v>
      </c>
      <c r="E41" s="20">
        <v>-5.45</v>
      </c>
      <c r="F41" s="27">
        <v>-1.4999999999999999E-2</v>
      </c>
      <c r="G41" s="18">
        <v>-23.89</v>
      </c>
      <c r="H41" s="27">
        <v>-3.3999999999999998E-3</v>
      </c>
      <c r="I41" s="21">
        <v>687.37</v>
      </c>
      <c r="J41" s="22">
        <v>1600</v>
      </c>
      <c r="K41" s="23">
        <v>1920</v>
      </c>
      <c r="L41" s="24">
        <v>0.43109999999999998</v>
      </c>
      <c r="M41" s="25">
        <v>-0.05</v>
      </c>
      <c r="N41" s="38">
        <v>-0.08</v>
      </c>
      <c r="O41" s="26">
        <v>-0.1</v>
      </c>
      <c r="Q41" s="16">
        <f t="shared" si="0"/>
        <v>68.736999999999995</v>
      </c>
      <c r="R41" s="29">
        <f t="shared" si="0"/>
        <v>159.45499999999998</v>
      </c>
      <c r="S41" s="29">
        <f t="shared" si="1"/>
        <v>-23.89</v>
      </c>
      <c r="T41" s="30">
        <f t="shared" si="1"/>
        <v>-3.3999999999999998E-3</v>
      </c>
      <c r="U41" s="39">
        <f t="shared" si="2"/>
        <v>68.736999999999995</v>
      </c>
      <c r="V41" s="31">
        <f t="shared" si="2"/>
        <v>160</v>
      </c>
      <c r="W41" s="33">
        <f t="shared" si="2"/>
        <v>192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1598.25</v>
      </c>
      <c r="E42" s="20">
        <v>-1.75</v>
      </c>
      <c r="F42" s="27">
        <v>2.3E-3</v>
      </c>
      <c r="G42" s="18">
        <v>3.7</v>
      </c>
      <c r="H42" s="27">
        <v>-1.1000000000000001E-3</v>
      </c>
      <c r="I42" s="21">
        <v>691.06</v>
      </c>
      <c r="J42" s="22">
        <v>1600</v>
      </c>
      <c r="K42" s="23">
        <v>1920</v>
      </c>
      <c r="L42" s="24">
        <v>0.43240000000000001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159.82499999999999</v>
      </c>
      <c r="S42" s="29">
        <f t="shared" si="1"/>
        <v>3.7</v>
      </c>
      <c r="T42" s="30">
        <f t="shared" si="1"/>
        <v>-1.1000000000000001E-3</v>
      </c>
      <c r="U42" s="39">
        <f t="shared" si="2"/>
        <v>69.105999999999995</v>
      </c>
      <c r="V42" s="31">
        <f t="shared" si="2"/>
        <v>160</v>
      </c>
      <c r="W42" s="33">
        <f t="shared" si="2"/>
        <v>192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1599.2</v>
      </c>
      <c r="E43" s="20">
        <v>-0.8</v>
      </c>
      <c r="F43" s="27">
        <v>5.9999999999999995E-4</v>
      </c>
      <c r="G43" s="18">
        <v>0.95</v>
      </c>
      <c r="H43" s="27">
        <v>-5.0000000000000001E-4</v>
      </c>
      <c r="I43" s="21">
        <v>692.02</v>
      </c>
      <c r="J43" s="22">
        <v>1600</v>
      </c>
      <c r="K43" s="23">
        <v>1920</v>
      </c>
      <c r="L43" s="24">
        <v>0.43269999999999997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159.92000000000002</v>
      </c>
      <c r="S43" s="29">
        <f t="shared" si="1"/>
        <v>0.95</v>
      </c>
      <c r="T43" s="30">
        <f t="shared" si="1"/>
        <v>-5.0000000000000001E-4</v>
      </c>
      <c r="U43" s="39">
        <f t="shared" si="2"/>
        <v>69.201999999999998</v>
      </c>
      <c r="V43" s="31">
        <f t="shared" si="2"/>
        <v>160</v>
      </c>
      <c r="W43" s="33">
        <f t="shared" si="2"/>
        <v>192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1610.8</v>
      </c>
      <c r="E44" s="20">
        <v>10.8</v>
      </c>
      <c r="F44" s="27">
        <v>7.1999999999999998E-3</v>
      </c>
      <c r="G44" s="18">
        <v>11.6</v>
      </c>
      <c r="H44" s="27">
        <v>6.7999999999999996E-3</v>
      </c>
      <c r="I44" s="21">
        <v>753.93</v>
      </c>
      <c r="J44" s="22">
        <v>1600</v>
      </c>
      <c r="K44" s="23">
        <v>1920</v>
      </c>
      <c r="L44" s="24">
        <v>0.46800000000000003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161.07999999999998</v>
      </c>
      <c r="S44" s="29">
        <f t="shared" si="1"/>
        <v>11.6</v>
      </c>
      <c r="T44" s="30">
        <f t="shared" si="1"/>
        <v>6.7999999999999996E-3</v>
      </c>
      <c r="U44" s="39">
        <f t="shared" si="2"/>
        <v>75.393000000000001</v>
      </c>
      <c r="V44" s="31">
        <f t="shared" si="2"/>
        <v>160</v>
      </c>
      <c r="W44" s="33">
        <f t="shared" si="2"/>
        <v>192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1611.16</v>
      </c>
      <c r="E45" s="20">
        <v>11.16</v>
      </c>
      <c r="F45" s="27">
        <v>2.0000000000000001E-4</v>
      </c>
      <c r="G45" s="18">
        <v>0.36</v>
      </c>
      <c r="H45" s="27">
        <v>7.0000000000000001E-3</v>
      </c>
      <c r="I45" s="21">
        <v>754.29</v>
      </c>
      <c r="J45" s="22">
        <v>1600</v>
      </c>
      <c r="K45" s="23">
        <v>1920</v>
      </c>
      <c r="L45" s="24">
        <v>0.46820000000000001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161.11600000000001</v>
      </c>
      <c r="S45" s="29">
        <f t="shared" si="1"/>
        <v>0.36</v>
      </c>
      <c r="T45" s="30">
        <f t="shared" si="1"/>
        <v>7.0000000000000001E-3</v>
      </c>
      <c r="U45" s="39">
        <f t="shared" si="2"/>
        <v>75.429000000000002</v>
      </c>
      <c r="V45" s="31">
        <f t="shared" si="2"/>
        <v>160</v>
      </c>
      <c r="W45" s="33">
        <f t="shared" si="2"/>
        <v>192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765.93</v>
      </c>
      <c r="D46" s="34">
        <v>1622.8</v>
      </c>
      <c r="E46" s="20">
        <v>22.8</v>
      </c>
      <c r="F46" s="27">
        <v>7.1999999999999998E-3</v>
      </c>
      <c r="G46" s="18">
        <v>11.64</v>
      </c>
      <c r="H46" s="27">
        <v>1.43E-2</v>
      </c>
      <c r="I46" s="21">
        <v>765.93</v>
      </c>
      <c r="J46" s="22">
        <v>1600</v>
      </c>
      <c r="K46" s="23">
        <v>1920</v>
      </c>
      <c r="L46" s="24">
        <v>0.47199999999999998</v>
      </c>
      <c r="M46" s="25">
        <v>-0.05</v>
      </c>
      <c r="N46" s="38">
        <v>-0.08</v>
      </c>
      <c r="O46" s="26">
        <v>-0.1</v>
      </c>
      <c r="Q46" s="16">
        <f t="shared" si="0"/>
        <v>76.592999999999989</v>
      </c>
      <c r="R46" s="29">
        <f t="shared" si="0"/>
        <v>162.28</v>
      </c>
      <c r="S46" s="29">
        <f t="shared" si="1"/>
        <v>11.64</v>
      </c>
      <c r="T46" s="30">
        <f t="shared" si="1"/>
        <v>1.43E-2</v>
      </c>
      <c r="U46" s="39">
        <f t="shared" si="2"/>
        <v>76.592999999999989</v>
      </c>
      <c r="V46" s="31">
        <f t="shared" si="2"/>
        <v>160</v>
      </c>
      <c r="W46" s="33">
        <f t="shared" si="2"/>
        <v>192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1639.87</v>
      </c>
      <c r="E47" s="20">
        <v>39.869999999999997</v>
      </c>
      <c r="F47" s="27">
        <v>1.04E-2</v>
      </c>
      <c r="G47" s="18">
        <v>17.07</v>
      </c>
      <c r="H47" s="27">
        <v>2.4899999999999999E-2</v>
      </c>
      <c r="I47" s="21">
        <v>993.9</v>
      </c>
      <c r="J47" s="22">
        <v>1600</v>
      </c>
      <c r="K47" s="23">
        <v>1920</v>
      </c>
      <c r="L47" s="24">
        <v>0.60609999999999997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163.98699999999999</v>
      </c>
      <c r="S47" s="29">
        <f t="shared" si="1"/>
        <v>17.07</v>
      </c>
      <c r="T47" s="30">
        <f t="shared" si="1"/>
        <v>2.4899999999999999E-2</v>
      </c>
      <c r="U47" s="39">
        <f t="shared" si="2"/>
        <v>99.39</v>
      </c>
      <c r="V47" s="31">
        <f t="shared" si="2"/>
        <v>160</v>
      </c>
      <c r="W47" s="33">
        <f t="shared" si="2"/>
        <v>192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1617.46</v>
      </c>
      <c r="E48" s="20">
        <v>17.46</v>
      </c>
      <c r="F48" s="27">
        <v>-1.3899999999999999E-2</v>
      </c>
      <c r="G48" s="18">
        <v>-22.41</v>
      </c>
      <c r="H48" s="27">
        <v>1.09E-2</v>
      </c>
      <c r="I48" s="21">
        <v>1021.96</v>
      </c>
      <c r="J48" s="22">
        <v>1600</v>
      </c>
      <c r="K48" s="23">
        <v>1920</v>
      </c>
      <c r="L48" s="24">
        <v>0.63180000000000003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161.74600000000001</v>
      </c>
      <c r="S48" s="29">
        <f t="shared" si="1"/>
        <v>-22.41</v>
      </c>
      <c r="T48" s="30">
        <f t="shared" si="1"/>
        <v>1.09E-2</v>
      </c>
      <c r="U48" s="39">
        <f t="shared" si="2"/>
        <v>102.196</v>
      </c>
      <c r="V48" s="31">
        <f t="shared" si="2"/>
        <v>160</v>
      </c>
      <c r="W48" s="33">
        <f t="shared" si="2"/>
        <v>192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1614.83</v>
      </c>
      <c r="E49" s="20">
        <v>14.83</v>
      </c>
      <c r="F49" s="27">
        <v>-1.6000000000000001E-3</v>
      </c>
      <c r="G49" s="18">
        <v>-2.63</v>
      </c>
      <c r="H49" s="27">
        <v>9.2999999999999992E-3</v>
      </c>
      <c r="I49" s="21">
        <v>1019.33</v>
      </c>
      <c r="J49" s="22">
        <v>1600</v>
      </c>
      <c r="K49" s="23">
        <v>1920</v>
      </c>
      <c r="L49" s="24">
        <v>0.63119999999999998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161.483</v>
      </c>
      <c r="S49" s="29">
        <f t="shared" si="1"/>
        <v>-2.63</v>
      </c>
      <c r="T49" s="30">
        <f t="shared" si="1"/>
        <v>9.2999999999999992E-3</v>
      </c>
      <c r="U49" s="39">
        <f t="shared" si="2"/>
        <v>101.93300000000001</v>
      </c>
      <c r="V49" s="31">
        <f t="shared" si="2"/>
        <v>160</v>
      </c>
      <c r="W49" s="33">
        <f t="shared" si="2"/>
        <v>192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1619.77</v>
      </c>
      <c r="E50" s="20">
        <v>19.77</v>
      </c>
      <c r="F50" s="27">
        <v>3.0999999999999999E-3</v>
      </c>
      <c r="G50" s="18">
        <v>4.9400000000000004</v>
      </c>
      <c r="H50" s="27">
        <v>1.24E-2</v>
      </c>
      <c r="I50" s="21">
        <v>1024.27</v>
      </c>
      <c r="J50" s="22">
        <v>1600</v>
      </c>
      <c r="K50" s="23">
        <v>1920</v>
      </c>
      <c r="L50" s="24">
        <v>0.63239999999999996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161.977</v>
      </c>
      <c r="S50" s="29">
        <f t="shared" si="1"/>
        <v>4.9400000000000004</v>
      </c>
      <c r="T50" s="30">
        <f t="shared" si="1"/>
        <v>1.24E-2</v>
      </c>
      <c r="U50" s="39">
        <f t="shared" si="2"/>
        <v>102.42699999999999</v>
      </c>
      <c r="V50" s="31">
        <f t="shared" si="2"/>
        <v>160</v>
      </c>
      <c r="W50" s="33">
        <f t="shared" si="2"/>
        <v>192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1060.6199999999999</v>
      </c>
      <c r="D51" s="34">
        <v>1656.13</v>
      </c>
      <c r="E51" s="20">
        <v>56.13</v>
      </c>
      <c r="F51" s="27">
        <v>2.1999999999999999E-2</v>
      </c>
      <c r="G51" s="18">
        <v>36.35</v>
      </c>
      <c r="H51" s="27">
        <v>3.5099999999999999E-2</v>
      </c>
      <c r="I51" s="21">
        <v>1060.6199999999999</v>
      </c>
      <c r="J51" s="22">
        <v>1600</v>
      </c>
      <c r="K51" s="23">
        <v>1920</v>
      </c>
      <c r="L51" s="24">
        <v>0.64039999999999997</v>
      </c>
      <c r="M51" s="25">
        <v>-0.05</v>
      </c>
      <c r="N51" s="38">
        <v>-0.08</v>
      </c>
      <c r="O51" s="26">
        <v>-0.1</v>
      </c>
      <c r="Q51" s="16">
        <f t="shared" si="0"/>
        <v>106.06199999999998</v>
      </c>
      <c r="R51" s="29">
        <f t="shared" si="0"/>
        <v>165.613</v>
      </c>
      <c r="S51" s="29">
        <f t="shared" si="1"/>
        <v>36.35</v>
      </c>
      <c r="T51" s="30">
        <f t="shared" si="1"/>
        <v>3.5099999999999999E-2</v>
      </c>
      <c r="U51" s="39">
        <f t="shared" si="2"/>
        <v>106.06199999999998</v>
      </c>
      <c r="V51" s="31">
        <f t="shared" si="2"/>
        <v>160</v>
      </c>
      <c r="W51" s="33">
        <f t="shared" si="2"/>
        <v>192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1636.83</v>
      </c>
      <c r="E52" s="20">
        <v>36.83</v>
      </c>
      <c r="F52" s="27">
        <v>-1.18E-2</v>
      </c>
      <c r="G52" s="18">
        <v>-19.29</v>
      </c>
      <c r="H52" s="27">
        <v>2.3E-2</v>
      </c>
      <c r="I52" s="21">
        <v>1142.1099999999999</v>
      </c>
      <c r="J52" s="22">
        <v>1600</v>
      </c>
      <c r="K52" s="23">
        <v>1920</v>
      </c>
      <c r="L52" s="24">
        <v>0.69779999999999998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163.68299999999999</v>
      </c>
      <c r="S52" s="29">
        <f t="shared" si="1"/>
        <v>-19.29</v>
      </c>
      <c r="T52" s="30">
        <f t="shared" si="1"/>
        <v>2.3E-2</v>
      </c>
      <c r="U52" s="39">
        <f t="shared" si="2"/>
        <v>114.21099999999998</v>
      </c>
      <c r="V52" s="31">
        <f t="shared" si="2"/>
        <v>160</v>
      </c>
      <c r="W52" s="33">
        <f t="shared" si="2"/>
        <v>192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1634.83</v>
      </c>
      <c r="E53" s="20">
        <v>34.83</v>
      </c>
      <c r="F53" s="27">
        <v>-1.1999999999999999E-3</v>
      </c>
      <c r="G53" s="18">
        <v>-2.0099999999999998</v>
      </c>
      <c r="H53" s="27">
        <v>2.18E-2</v>
      </c>
      <c r="I53" s="21">
        <v>1140.0999999999999</v>
      </c>
      <c r="J53" s="22">
        <v>1600</v>
      </c>
      <c r="K53" s="23">
        <v>1920</v>
      </c>
      <c r="L53" s="24">
        <v>0.69740000000000002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163.483</v>
      </c>
      <c r="S53" s="29">
        <f t="shared" si="1"/>
        <v>-2.0099999999999998</v>
      </c>
      <c r="T53" s="30">
        <f t="shared" si="1"/>
        <v>2.18E-2</v>
      </c>
      <c r="U53" s="39">
        <f t="shared" si="2"/>
        <v>114.00999999999999</v>
      </c>
      <c r="V53" s="31">
        <f t="shared" si="2"/>
        <v>160</v>
      </c>
      <c r="W53" s="33">
        <f t="shared" si="2"/>
        <v>192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1672</v>
      </c>
      <c r="E54" s="20">
        <v>72</v>
      </c>
      <c r="F54" s="27">
        <v>2.2200000000000001E-2</v>
      </c>
      <c r="G54" s="18">
        <v>37.18</v>
      </c>
      <c r="H54" s="27">
        <v>4.4999999999999998E-2</v>
      </c>
      <c r="I54" s="21">
        <v>1177.27</v>
      </c>
      <c r="J54" s="22">
        <v>1600</v>
      </c>
      <c r="K54" s="23">
        <v>1920</v>
      </c>
      <c r="L54" s="24">
        <v>0.70409999999999995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167.2</v>
      </c>
      <c r="S54" s="29">
        <f t="shared" si="1"/>
        <v>37.18</v>
      </c>
      <c r="T54" s="30">
        <f t="shared" si="1"/>
        <v>4.4999999999999998E-2</v>
      </c>
      <c r="U54" s="39">
        <f t="shared" si="2"/>
        <v>117.727</v>
      </c>
      <c r="V54" s="31">
        <f t="shared" si="2"/>
        <v>160</v>
      </c>
      <c r="W54" s="33">
        <f t="shared" si="2"/>
        <v>192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1655.75</v>
      </c>
      <c r="E55" s="20">
        <v>55.75</v>
      </c>
      <c r="F55" s="27">
        <v>-9.7999999999999997E-3</v>
      </c>
      <c r="G55" s="18">
        <v>-16.25</v>
      </c>
      <c r="H55" s="27">
        <v>3.4799999999999998E-2</v>
      </c>
      <c r="I55" s="21">
        <v>1161.02</v>
      </c>
      <c r="J55" s="22">
        <v>1600</v>
      </c>
      <c r="K55" s="23">
        <v>1920</v>
      </c>
      <c r="L55" s="24">
        <v>0.70120000000000005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165.57499999999999</v>
      </c>
      <c r="S55" s="29">
        <f t="shared" si="1"/>
        <v>-16.25</v>
      </c>
      <c r="T55" s="30">
        <f t="shared" si="1"/>
        <v>3.4799999999999998E-2</v>
      </c>
      <c r="U55" s="39">
        <f t="shared" si="2"/>
        <v>116.102</v>
      </c>
      <c r="V55" s="31">
        <f t="shared" si="2"/>
        <v>160</v>
      </c>
      <c r="W55" s="33">
        <f t="shared" si="2"/>
        <v>192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959.8</v>
      </c>
      <c r="D56" s="34">
        <v>1643.45</v>
      </c>
      <c r="E56" s="20">
        <v>43.45</v>
      </c>
      <c r="F56" s="27">
        <v>-7.4999999999999997E-3</v>
      </c>
      <c r="G56" s="18">
        <v>-12.3</v>
      </c>
      <c r="H56" s="27">
        <v>2.7199999999999998E-2</v>
      </c>
      <c r="I56" s="21">
        <v>959.8</v>
      </c>
      <c r="J56" s="22">
        <v>1600</v>
      </c>
      <c r="K56" s="23">
        <v>1920</v>
      </c>
      <c r="L56" s="24">
        <v>0.58399999999999996</v>
      </c>
      <c r="M56" s="25">
        <v>-0.05</v>
      </c>
      <c r="N56" s="38">
        <v>-0.08</v>
      </c>
      <c r="O56" s="26">
        <v>-0.1</v>
      </c>
      <c r="Q56" s="16">
        <f t="shared" si="0"/>
        <v>95.97999999999999</v>
      </c>
      <c r="R56" s="29">
        <f t="shared" si="0"/>
        <v>164.345</v>
      </c>
      <c r="S56" s="29">
        <f t="shared" si="1"/>
        <v>-12.3</v>
      </c>
      <c r="T56" s="30">
        <f t="shared" si="1"/>
        <v>2.7199999999999998E-2</v>
      </c>
      <c r="U56" s="39">
        <f t="shared" si="2"/>
        <v>95.97999999999999</v>
      </c>
      <c r="V56" s="31">
        <f t="shared" si="2"/>
        <v>160</v>
      </c>
      <c r="W56" s="33">
        <f t="shared" si="2"/>
        <v>192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1680.25</v>
      </c>
      <c r="E57" s="20">
        <v>80.25</v>
      </c>
      <c r="F57" s="27">
        <v>2.1899999999999999E-2</v>
      </c>
      <c r="G57" s="18">
        <v>36.799999999999997</v>
      </c>
      <c r="H57" s="27">
        <v>5.0200000000000002E-2</v>
      </c>
      <c r="I57" s="21">
        <v>996.6</v>
      </c>
      <c r="J57" s="22">
        <v>1600</v>
      </c>
      <c r="K57" s="23">
        <v>1920</v>
      </c>
      <c r="L57" s="24">
        <v>0.59309999999999996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168.02500000000001</v>
      </c>
      <c r="S57" s="29">
        <f t="shared" si="1"/>
        <v>36.799999999999997</v>
      </c>
      <c r="T57" s="30">
        <f t="shared" si="1"/>
        <v>5.0200000000000002E-2</v>
      </c>
      <c r="U57" s="39">
        <f t="shared" si="2"/>
        <v>99.66</v>
      </c>
      <c r="V57" s="31">
        <f t="shared" si="2"/>
        <v>160</v>
      </c>
      <c r="W57" s="33">
        <f t="shared" si="2"/>
        <v>192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1689.18</v>
      </c>
      <c r="E58" s="20">
        <v>89.18</v>
      </c>
      <c r="F58" s="27">
        <v>5.3E-3</v>
      </c>
      <c r="G58" s="18">
        <v>8.93</v>
      </c>
      <c r="H58" s="27">
        <v>5.57E-2</v>
      </c>
      <c r="I58" s="21">
        <v>1005.52</v>
      </c>
      <c r="J58" s="22">
        <v>1600</v>
      </c>
      <c r="K58" s="23">
        <v>1920</v>
      </c>
      <c r="L58" s="24">
        <v>0.59530000000000005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168.91800000000001</v>
      </c>
      <c r="S58" s="29">
        <f t="shared" si="1"/>
        <v>8.93</v>
      </c>
      <c r="T58" s="30">
        <f t="shared" si="1"/>
        <v>5.57E-2</v>
      </c>
      <c r="U58" s="39">
        <f t="shared" si="2"/>
        <v>100.55199999999999</v>
      </c>
      <c r="V58" s="31">
        <f t="shared" si="2"/>
        <v>160</v>
      </c>
      <c r="W58" s="33">
        <f t="shared" si="2"/>
        <v>192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2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1033.54</v>
      </c>
      <c r="E34" s="20">
        <v>33.54</v>
      </c>
      <c r="F34" s="27">
        <v>1E-4</v>
      </c>
      <c r="G34" s="18">
        <v>0.13</v>
      </c>
      <c r="H34" s="27">
        <v>3.3500000000000002E-2</v>
      </c>
      <c r="I34" s="21">
        <v>522.84</v>
      </c>
      <c r="J34" s="22">
        <v>1000</v>
      </c>
      <c r="K34" s="23">
        <v>1200</v>
      </c>
      <c r="L34" s="24">
        <v>0.50590000000000002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103.354</v>
      </c>
      <c r="S34" s="29">
        <f>G34</f>
        <v>0.13</v>
      </c>
      <c r="T34" s="30">
        <f>H34</f>
        <v>3.3500000000000002E-2</v>
      </c>
      <c r="U34" s="39">
        <f>I34/$W$32</f>
        <v>52.284000000000006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1039.54</v>
      </c>
      <c r="E35" s="20">
        <v>39.54</v>
      </c>
      <c r="F35" s="27">
        <v>5.7999999999999996E-3</v>
      </c>
      <c r="G35" s="18">
        <v>6</v>
      </c>
      <c r="H35" s="27">
        <v>3.95E-2</v>
      </c>
      <c r="I35" s="21">
        <v>528.84</v>
      </c>
      <c r="J35" s="22">
        <v>1000</v>
      </c>
      <c r="K35" s="23">
        <v>1200</v>
      </c>
      <c r="L35" s="24">
        <v>0.50870000000000004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103.95399999999999</v>
      </c>
      <c r="S35" s="29">
        <f t="shared" ref="S35:T58" si="1">G35</f>
        <v>6</v>
      </c>
      <c r="T35" s="30">
        <f t="shared" si="1"/>
        <v>3.95E-2</v>
      </c>
      <c r="U35" s="39">
        <f t="shared" ref="U35:W58" si="2">I35/$W$32</f>
        <v>52.884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528.84</v>
      </c>
      <c r="D36" s="34">
        <v>1039.54</v>
      </c>
      <c r="E36" s="20">
        <v>39.54</v>
      </c>
      <c r="F36" s="27">
        <v>0</v>
      </c>
      <c r="G36" s="18">
        <v>0</v>
      </c>
      <c r="H36" s="27">
        <v>3.95E-2</v>
      </c>
      <c r="I36" s="21">
        <v>528.84</v>
      </c>
      <c r="J36" s="22">
        <v>1000</v>
      </c>
      <c r="K36" s="23">
        <v>1200</v>
      </c>
      <c r="L36" s="24">
        <v>0.50870000000000004</v>
      </c>
      <c r="M36" s="25">
        <v>-0.05</v>
      </c>
      <c r="N36" s="38">
        <v>-0.08</v>
      </c>
      <c r="O36" s="26">
        <v>-0.1</v>
      </c>
      <c r="Q36" s="16">
        <f t="shared" si="0"/>
        <v>52.884</v>
      </c>
      <c r="R36" s="29">
        <f t="shared" si="0"/>
        <v>103.95399999999999</v>
      </c>
      <c r="S36" s="29">
        <f t="shared" si="1"/>
        <v>0</v>
      </c>
      <c r="T36" s="30">
        <f t="shared" si="1"/>
        <v>3.95E-2</v>
      </c>
      <c r="U36" s="39">
        <f t="shared" si="2"/>
        <v>52.884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1052.82</v>
      </c>
      <c r="E37" s="20">
        <v>52.82</v>
      </c>
      <c r="F37" s="27">
        <v>1.26E-2</v>
      </c>
      <c r="G37" s="18">
        <v>13.28</v>
      </c>
      <c r="H37" s="27">
        <v>5.28E-2</v>
      </c>
      <c r="I37" s="21">
        <v>542.12</v>
      </c>
      <c r="J37" s="22">
        <v>1000</v>
      </c>
      <c r="K37" s="23">
        <v>1200</v>
      </c>
      <c r="L37" s="24">
        <v>0.51490000000000002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105.282</v>
      </c>
      <c r="S37" s="29">
        <f t="shared" si="1"/>
        <v>13.28</v>
      </c>
      <c r="T37" s="30">
        <f t="shared" si="1"/>
        <v>5.28E-2</v>
      </c>
      <c r="U37" s="39">
        <f t="shared" si="2"/>
        <v>54.212000000000003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1046.98</v>
      </c>
      <c r="E38" s="20">
        <v>46.98</v>
      </c>
      <c r="F38" s="27">
        <v>-5.5999999999999999E-3</v>
      </c>
      <c r="G38" s="18">
        <v>-5.84</v>
      </c>
      <c r="H38" s="27">
        <v>4.7E-2</v>
      </c>
      <c r="I38" s="21">
        <v>536.29</v>
      </c>
      <c r="J38" s="22">
        <v>1000</v>
      </c>
      <c r="K38" s="23">
        <v>1200</v>
      </c>
      <c r="L38" s="24">
        <v>0.51219999999999999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104.69800000000001</v>
      </c>
      <c r="S38" s="29">
        <f t="shared" si="1"/>
        <v>-5.84</v>
      </c>
      <c r="T38" s="30">
        <f t="shared" si="1"/>
        <v>4.7E-2</v>
      </c>
      <c r="U38" s="39">
        <f t="shared" si="2"/>
        <v>53.628999999999998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1048.04</v>
      </c>
      <c r="E39" s="20">
        <v>48.04</v>
      </c>
      <c r="F39" s="27">
        <v>1E-3</v>
      </c>
      <c r="G39" s="18">
        <v>1.06</v>
      </c>
      <c r="H39" s="27">
        <v>4.8000000000000001E-2</v>
      </c>
      <c r="I39" s="21">
        <v>537.34</v>
      </c>
      <c r="J39" s="22">
        <v>1000</v>
      </c>
      <c r="K39" s="23">
        <v>1200</v>
      </c>
      <c r="L39" s="24">
        <v>0.51270000000000004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104.804</v>
      </c>
      <c r="S39" s="29">
        <f t="shared" si="1"/>
        <v>1.06</v>
      </c>
      <c r="T39" s="30">
        <f t="shared" si="1"/>
        <v>4.8000000000000001E-2</v>
      </c>
      <c r="U39" s="39">
        <f t="shared" si="2"/>
        <v>53.734000000000002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1024.6300000000001</v>
      </c>
      <c r="E40" s="20">
        <v>24.63</v>
      </c>
      <c r="F40" s="27">
        <v>-2.29E-2</v>
      </c>
      <c r="G40" s="18">
        <v>-23.42</v>
      </c>
      <c r="H40" s="27">
        <v>2.46E-2</v>
      </c>
      <c r="I40" s="21">
        <v>513.92999999999995</v>
      </c>
      <c r="J40" s="22">
        <v>1000</v>
      </c>
      <c r="K40" s="23">
        <v>1200</v>
      </c>
      <c r="L40" s="24">
        <v>0.50160000000000005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102.46300000000001</v>
      </c>
      <c r="S40" s="29">
        <f t="shared" si="1"/>
        <v>-23.42</v>
      </c>
      <c r="T40" s="30">
        <f t="shared" si="1"/>
        <v>2.46E-2</v>
      </c>
      <c r="U40" s="39">
        <f t="shared" si="2"/>
        <v>51.392999999999994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492.86</v>
      </c>
      <c r="D41" s="34">
        <v>1003.56</v>
      </c>
      <c r="E41" s="20">
        <v>3.56</v>
      </c>
      <c r="F41" s="27">
        <v>-2.1000000000000001E-2</v>
      </c>
      <c r="G41" s="18">
        <v>-21.06</v>
      </c>
      <c r="H41" s="27">
        <v>3.5999999999999999E-3</v>
      </c>
      <c r="I41" s="21">
        <v>492.86</v>
      </c>
      <c r="J41" s="22">
        <v>1000</v>
      </c>
      <c r="K41" s="23">
        <v>1200</v>
      </c>
      <c r="L41" s="24">
        <v>0.49109999999999998</v>
      </c>
      <c r="M41" s="25">
        <v>-0.05</v>
      </c>
      <c r="N41" s="38">
        <v>-0.08</v>
      </c>
      <c r="O41" s="26">
        <v>-0.1</v>
      </c>
      <c r="Q41" s="16">
        <f t="shared" si="0"/>
        <v>49.286000000000001</v>
      </c>
      <c r="R41" s="29">
        <f t="shared" si="0"/>
        <v>100.35599999999999</v>
      </c>
      <c r="S41" s="29">
        <f t="shared" si="1"/>
        <v>-21.06</v>
      </c>
      <c r="T41" s="30">
        <f t="shared" si="1"/>
        <v>3.5999999999999999E-3</v>
      </c>
      <c r="U41" s="39">
        <f t="shared" si="2"/>
        <v>49.286000000000001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1002.31</v>
      </c>
      <c r="E42" s="20">
        <v>2.31</v>
      </c>
      <c r="F42" s="27">
        <v>-1.2999999999999999E-3</v>
      </c>
      <c r="G42" s="18">
        <v>-1.26</v>
      </c>
      <c r="H42" s="27">
        <v>2.3E-3</v>
      </c>
      <c r="I42" s="21">
        <v>491.61</v>
      </c>
      <c r="J42" s="22">
        <v>1000</v>
      </c>
      <c r="K42" s="23">
        <v>1200</v>
      </c>
      <c r="L42" s="24">
        <v>0.49049999999999999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100.23099999999999</v>
      </c>
      <c r="S42" s="29">
        <f t="shared" si="1"/>
        <v>-1.26</v>
      </c>
      <c r="T42" s="30">
        <f t="shared" si="1"/>
        <v>2.3E-3</v>
      </c>
      <c r="U42" s="39">
        <f t="shared" si="2"/>
        <v>49.161000000000001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1004.26</v>
      </c>
      <c r="E43" s="20">
        <v>4.26</v>
      </c>
      <c r="F43" s="27">
        <v>1.9E-3</v>
      </c>
      <c r="G43" s="18">
        <v>1.96</v>
      </c>
      <c r="H43" s="27">
        <v>4.3E-3</v>
      </c>
      <c r="I43" s="21">
        <v>493.56</v>
      </c>
      <c r="J43" s="22">
        <v>1000</v>
      </c>
      <c r="K43" s="23">
        <v>1200</v>
      </c>
      <c r="L43" s="24">
        <v>0.49149999999999999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100.426</v>
      </c>
      <c r="S43" s="29">
        <f t="shared" si="1"/>
        <v>1.96</v>
      </c>
      <c r="T43" s="30">
        <f t="shared" si="1"/>
        <v>4.3E-3</v>
      </c>
      <c r="U43" s="39">
        <f t="shared" si="2"/>
        <v>49.356000000000002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1015.5</v>
      </c>
      <c r="E44" s="20">
        <v>15.5</v>
      </c>
      <c r="F44" s="27">
        <v>1.11E-2</v>
      </c>
      <c r="G44" s="18">
        <v>11.23</v>
      </c>
      <c r="H44" s="27">
        <v>1.55E-2</v>
      </c>
      <c r="I44" s="21">
        <v>504.8</v>
      </c>
      <c r="J44" s="22">
        <v>1000</v>
      </c>
      <c r="K44" s="23">
        <v>1200</v>
      </c>
      <c r="L44" s="24">
        <v>0.49709999999999999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101.55</v>
      </c>
      <c r="S44" s="29">
        <f t="shared" si="1"/>
        <v>11.23</v>
      </c>
      <c r="T44" s="30">
        <f t="shared" si="1"/>
        <v>1.55E-2</v>
      </c>
      <c r="U44" s="39">
        <f t="shared" si="2"/>
        <v>50.480000000000004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1011.62</v>
      </c>
      <c r="E45" s="20">
        <v>11.62</v>
      </c>
      <c r="F45" s="27">
        <v>-3.8E-3</v>
      </c>
      <c r="G45" s="18">
        <v>-3.88</v>
      </c>
      <c r="H45" s="27">
        <v>1.1599999999999999E-2</v>
      </c>
      <c r="I45" s="21">
        <v>500.92</v>
      </c>
      <c r="J45" s="22">
        <v>1000</v>
      </c>
      <c r="K45" s="23">
        <v>1200</v>
      </c>
      <c r="L45" s="24">
        <v>0.49519999999999997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101.16200000000001</v>
      </c>
      <c r="S45" s="29">
        <f t="shared" si="1"/>
        <v>-3.88</v>
      </c>
      <c r="T45" s="30">
        <f t="shared" si="1"/>
        <v>1.1599999999999999E-2</v>
      </c>
      <c r="U45" s="39">
        <f t="shared" si="2"/>
        <v>50.091999999999999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511.24</v>
      </c>
      <c r="D46" s="34">
        <v>1021.94</v>
      </c>
      <c r="E46" s="20">
        <v>21.94</v>
      </c>
      <c r="F46" s="27">
        <v>1.01E-2</v>
      </c>
      <c r="G46" s="18">
        <v>10.33</v>
      </c>
      <c r="H46" s="27">
        <v>2.1899999999999999E-2</v>
      </c>
      <c r="I46" s="21">
        <v>511.24</v>
      </c>
      <c r="J46" s="22">
        <v>1000</v>
      </c>
      <c r="K46" s="23">
        <v>1200</v>
      </c>
      <c r="L46" s="24">
        <v>0.50029999999999997</v>
      </c>
      <c r="M46" s="25">
        <v>-0.05</v>
      </c>
      <c r="N46" s="38">
        <v>-0.08</v>
      </c>
      <c r="O46" s="26">
        <v>-0.1</v>
      </c>
      <c r="Q46" s="16">
        <f t="shared" si="0"/>
        <v>51.124000000000002</v>
      </c>
      <c r="R46" s="29">
        <f t="shared" si="0"/>
        <v>102.194</v>
      </c>
      <c r="S46" s="29">
        <f t="shared" si="1"/>
        <v>10.33</v>
      </c>
      <c r="T46" s="30">
        <f t="shared" si="1"/>
        <v>2.1899999999999999E-2</v>
      </c>
      <c r="U46" s="39">
        <f t="shared" si="2"/>
        <v>51.124000000000002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1041.79</v>
      </c>
      <c r="E47" s="20">
        <v>41.79</v>
      </c>
      <c r="F47" s="27">
        <v>1.9E-2</v>
      </c>
      <c r="G47" s="18">
        <v>19.84</v>
      </c>
      <c r="H47" s="27">
        <v>4.1799999999999997E-2</v>
      </c>
      <c r="I47" s="21">
        <v>741.99</v>
      </c>
      <c r="J47" s="22">
        <v>1000</v>
      </c>
      <c r="K47" s="23">
        <v>1200</v>
      </c>
      <c r="L47" s="24">
        <v>0.71220000000000006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104.179</v>
      </c>
      <c r="S47" s="29">
        <f t="shared" si="1"/>
        <v>19.84</v>
      </c>
      <c r="T47" s="30">
        <f t="shared" si="1"/>
        <v>4.1799999999999997E-2</v>
      </c>
      <c r="U47" s="39">
        <f t="shared" si="2"/>
        <v>74.198999999999998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1024.76</v>
      </c>
      <c r="E48" s="20">
        <v>24.76</v>
      </c>
      <c r="F48" s="27">
        <v>-1.66E-2</v>
      </c>
      <c r="G48" s="18">
        <v>-17.03</v>
      </c>
      <c r="H48" s="27">
        <v>2.4799999999999999E-2</v>
      </c>
      <c r="I48" s="21">
        <v>724.96</v>
      </c>
      <c r="J48" s="22">
        <v>1000</v>
      </c>
      <c r="K48" s="23">
        <v>1200</v>
      </c>
      <c r="L48" s="24">
        <v>0.70740000000000003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102.476</v>
      </c>
      <c r="S48" s="29">
        <f t="shared" si="1"/>
        <v>-17.03</v>
      </c>
      <c r="T48" s="30">
        <f t="shared" si="1"/>
        <v>2.4799999999999999E-2</v>
      </c>
      <c r="U48" s="39">
        <f t="shared" si="2"/>
        <v>72.496000000000009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1027.53</v>
      </c>
      <c r="E49" s="20">
        <v>27.53</v>
      </c>
      <c r="F49" s="27">
        <v>2.7000000000000001E-3</v>
      </c>
      <c r="G49" s="18">
        <v>2.77</v>
      </c>
      <c r="H49" s="27">
        <v>2.75E-2</v>
      </c>
      <c r="I49" s="21">
        <v>727.73</v>
      </c>
      <c r="J49" s="22">
        <v>1000</v>
      </c>
      <c r="K49" s="23">
        <v>1200</v>
      </c>
      <c r="L49" s="24">
        <v>0.70820000000000005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102.753</v>
      </c>
      <c r="S49" s="29">
        <f t="shared" si="1"/>
        <v>2.77</v>
      </c>
      <c r="T49" s="30">
        <f t="shared" si="1"/>
        <v>2.75E-2</v>
      </c>
      <c r="U49" s="39">
        <f t="shared" si="2"/>
        <v>72.772999999999996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1034.6400000000001</v>
      </c>
      <c r="E50" s="20">
        <v>34.64</v>
      </c>
      <c r="F50" s="27">
        <v>6.8999999999999999E-3</v>
      </c>
      <c r="G50" s="18">
        <v>7.11</v>
      </c>
      <c r="H50" s="27">
        <v>3.4599999999999999E-2</v>
      </c>
      <c r="I50" s="21">
        <v>734.84</v>
      </c>
      <c r="J50" s="22">
        <v>1000</v>
      </c>
      <c r="K50" s="23">
        <v>1200</v>
      </c>
      <c r="L50" s="24">
        <v>0.71020000000000005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103.46400000000001</v>
      </c>
      <c r="S50" s="29">
        <f t="shared" si="1"/>
        <v>7.11</v>
      </c>
      <c r="T50" s="30">
        <f t="shared" si="1"/>
        <v>3.4599999999999999E-2</v>
      </c>
      <c r="U50" s="39">
        <f t="shared" si="2"/>
        <v>73.484000000000009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770.9</v>
      </c>
      <c r="D51" s="34">
        <v>1070.7</v>
      </c>
      <c r="E51" s="20">
        <v>70.7</v>
      </c>
      <c r="F51" s="27">
        <v>3.3700000000000001E-2</v>
      </c>
      <c r="G51" s="18">
        <v>36.06</v>
      </c>
      <c r="H51" s="27">
        <v>7.0699999999999999E-2</v>
      </c>
      <c r="I51" s="21">
        <v>770.9</v>
      </c>
      <c r="J51" s="22">
        <v>1000</v>
      </c>
      <c r="K51" s="23">
        <v>1200</v>
      </c>
      <c r="L51" s="24">
        <v>0.72</v>
      </c>
      <c r="M51" s="25">
        <v>-0.05</v>
      </c>
      <c r="N51" s="38">
        <v>-0.08</v>
      </c>
      <c r="O51" s="26">
        <v>-0.1</v>
      </c>
      <c r="Q51" s="16">
        <f t="shared" si="0"/>
        <v>77.09</v>
      </c>
      <c r="R51" s="29">
        <f t="shared" si="0"/>
        <v>107.07000000000001</v>
      </c>
      <c r="S51" s="29">
        <f t="shared" si="1"/>
        <v>36.06</v>
      </c>
      <c r="T51" s="30">
        <f t="shared" si="1"/>
        <v>7.0699999999999999E-2</v>
      </c>
      <c r="U51" s="39">
        <f t="shared" si="2"/>
        <v>77.09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1052.6300000000001</v>
      </c>
      <c r="E52" s="20">
        <v>52.63</v>
      </c>
      <c r="F52" s="27">
        <v>-1.72E-2</v>
      </c>
      <c r="G52" s="18">
        <v>-18.07</v>
      </c>
      <c r="H52" s="27">
        <v>5.2600000000000001E-2</v>
      </c>
      <c r="I52" s="21">
        <v>752.83</v>
      </c>
      <c r="J52" s="22">
        <v>1000</v>
      </c>
      <c r="K52" s="23">
        <v>1200</v>
      </c>
      <c r="L52" s="24">
        <v>0.71519999999999995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105.26300000000001</v>
      </c>
      <c r="S52" s="29">
        <f t="shared" si="1"/>
        <v>-18.07</v>
      </c>
      <c r="T52" s="30">
        <f t="shared" si="1"/>
        <v>5.2600000000000001E-2</v>
      </c>
      <c r="U52" s="39">
        <f t="shared" si="2"/>
        <v>75.283000000000001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1053.6400000000001</v>
      </c>
      <c r="E53" s="20">
        <v>53.64</v>
      </c>
      <c r="F53" s="27">
        <v>1E-3</v>
      </c>
      <c r="G53" s="18">
        <v>1.02</v>
      </c>
      <c r="H53" s="27">
        <v>5.3600000000000002E-2</v>
      </c>
      <c r="I53" s="21">
        <v>753.85</v>
      </c>
      <c r="J53" s="22">
        <v>1000</v>
      </c>
      <c r="K53" s="23">
        <v>1200</v>
      </c>
      <c r="L53" s="24">
        <v>0.71550000000000002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105.364</v>
      </c>
      <c r="S53" s="29">
        <f t="shared" si="1"/>
        <v>1.02</v>
      </c>
      <c r="T53" s="30">
        <f t="shared" si="1"/>
        <v>5.3600000000000002E-2</v>
      </c>
      <c r="U53" s="39">
        <f t="shared" si="2"/>
        <v>75.385000000000005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1081.67</v>
      </c>
      <c r="E54" s="20">
        <v>81.67</v>
      </c>
      <c r="F54" s="27">
        <v>2.5899999999999999E-2</v>
      </c>
      <c r="G54" s="18">
        <v>28.02</v>
      </c>
      <c r="H54" s="27">
        <v>8.1699999999999995E-2</v>
      </c>
      <c r="I54" s="21">
        <v>781.87</v>
      </c>
      <c r="J54" s="22">
        <v>1000</v>
      </c>
      <c r="K54" s="23">
        <v>1200</v>
      </c>
      <c r="L54" s="24">
        <v>0.7228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108.167</v>
      </c>
      <c r="S54" s="29">
        <f t="shared" si="1"/>
        <v>28.02</v>
      </c>
      <c r="T54" s="30">
        <f t="shared" si="1"/>
        <v>8.1699999999999995E-2</v>
      </c>
      <c r="U54" s="39">
        <f t="shared" si="2"/>
        <v>78.186999999999998</v>
      </c>
      <c r="V54" s="31">
        <f t="shared" si="2"/>
        <v>100</v>
      </c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1066.53</v>
      </c>
      <c r="E55" s="20">
        <v>66.53</v>
      </c>
      <c r="F55" s="27">
        <v>-1.4200000000000001E-2</v>
      </c>
      <c r="G55" s="18">
        <v>-15.14</v>
      </c>
      <c r="H55" s="27">
        <v>6.6500000000000004E-2</v>
      </c>
      <c r="I55" s="21">
        <v>766.73</v>
      </c>
      <c r="J55" s="22">
        <v>1000</v>
      </c>
      <c r="K55" s="23">
        <v>1200</v>
      </c>
      <c r="L55" s="24">
        <v>0.71889999999999998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106.65299999999999</v>
      </c>
      <c r="S55" s="29">
        <f t="shared" si="1"/>
        <v>-15.14</v>
      </c>
      <c r="T55" s="30">
        <f t="shared" si="1"/>
        <v>6.6500000000000004E-2</v>
      </c>
      <c r="U55" s="39">
        <f t="shared" si="2"/>
        <v>76.673000000000002</v>
      </c>
      <c r="V55" s="31">
        <f t="shared" si="2"/>
        <v>100</v>
      </c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561.76</v>
      </c>
      <c r="D56" s="34">
        <v>1050.49</v>
      </c>
      <c r="E56" s="20">
        <v>50.49</v>
      </c>
      <c r="F56" s="27">
        <v>-1.5299999999999999E-2</v>
      </c>
      <c r="G56" s="18">
        <v>-16.04</v>
      </c>
      <c r="H56" s="27">
        <v>5.0500000000000003E-2</v>
      </c>
      <c r="I56" s="21">
        <v>561.76</v>
      </c>
      <c r="J56" s="22">
        <v>1000</v>
      </c>
      <c r="K56" s="23">
        <v>1200</v>
      </c>
      <c r="L56" s="24">
        <v>0.53480000000000005</v>
      </c>
      <c r="M56" s="25">
        <v>-0.05</v>
      </c>
      <c r="N56" s="38">
        <v>-0.08</v>
      </c>
      <c r="O56" s="26">
        <v>-0.1</v>
      </c>
      <c r="Q56" s="16">
        <f t="shared" si="0"/>
        <v>56.176000000000002</v>
      </c>
      <c r="R56" s="29">
        <f t="shared" si="0"/>
        <v>105.04900000000001</v>
      </c>
      <c r="S56" s="29">
        <f t="shared" si="1"/>
        <v>-16.04</v>
      </c>
      <c r="T56" s="30">
        <f t="shared" si="1"/>
        <v>5.0500000000000003E-2</v>
      </c>
      <c r="U56" s="39">
        <f t="shared" si="2"/>
        <v>56.176000000000002</v>
      </c>
      <c r="V56" s="31">
        <f t="shared" si="2"/>
        <v>100</v>
      </c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1077.8900000000001</v>
      </c>
      <c r="E57" s="20">
        <v>77.89</v>
      </c>
      <c r="F57" s="27">
        <v>2.5399999999999999E-2</v>
      </c>
      <c r="G57" s="18">
        <v>27.41</v>
      </c>
      <c r="H57" s="27">
        <v>7.7899999999999997E-2</v>
      </c>
      <c r="I57" s="21">
        <v>589.16999999999996</v>
      </c>
      <c r="J57" s="22">
        <v>1000</v>
      </c>
      <c r="K57" s="23">
        <v>1200</v>
      </c>
      <c r="L57" s="24">
        <v>0.54659999999999997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107.78900000000002</v>
      </c>
      <c r="S57" s="29">
        <f t="shared" si="1"/>
        <v>27.41</v>
      </c>
      <c r="T57" s="30">
        <f t="shared" si="1"/>
        <v>7.7899999999999997E-2</v>
      </c>
      <c r="U57" s="39">
        <f t="shared" si="2"/>
        <v>58.916999999999994</v>
      </c>
      <c r="V57" s="31">
        <f t="shared" si="2"/>
        <v>100</v>
      </c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1085.8699999999999</v>
      </c>
      <c r="E58" s="20">
        <v>85.87</v>
      </c>
      <c r="F58" s="27">
        <v>7.3000000000000001E-3</v>
      </c>
      <c r="G58" s="18">
        <v>7.97</v>
      </c>
      <c r="H58" s="27">
        <v>8.5900000000000004E-2</v>
      </c>
      <c r="I58" s="21">
        <v>597.14</v>
      </c>
      <c r="J58" s="22">
        <v>1000</v>
      </c>
      <c r="K58" s="23">
        <v>1200</v>
      </c>
      <c r="L58" s="24">
        <v>0.54990000000000006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108.58699999999999</v>
      </c>
      <c r="S58" s="29">
        <f t="shared" si="1"/>
        <v>7.97</v>
      </c>
      <c r="T58" s="30">
        <f t="shared" si="1"/>
        <v>8.5900000000000004E-2</v>
      </c>
      <c r="U58" s="39">
        <f t="shared" si="2"/>
        <v>59.713999999999999</v>
      </c>
      <c r="V58" s="31">
        <f t="shared" si="2"/>
        <v>100</v>
      </c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V16" sqref="V16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300.14</v>
      </c>
      <c r="E34" s="20">
        <v>0.14000000000000001</v>
      </c>
      <c r="F34" s="27">
        <v>2.0999999999999999E-3</v>
      </c>
      <c r="G34" s="18">
        <v>0.64</v>
      </c>
      <c r="H34" s="27">
        <v>5.0000000000000001E-4</v>
      </c>
      <c r="I34" s="21">
        <v>51.14</v>
      </c>
      <c r="J34" s="22">
        <v>300</v>
      </c>
      <c r="K34" s="23">
        <v>360</v>
      </c>
      <c r="L34" s="24">
        <v>0.1704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30.013999999999999</v>
      </c>
      <c r="S34" s="29">
        <f>G34</f>
        <v>0.64</v>
      </c>
      <c r="T34" s="30">
        <f>H34</f>
        <v>5.0000000000000001E-4</v>
      </c>
      <c r="U34" s="39">
        <f>I34/$W$32</f>
        <v>5.1139999999999999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300.45</v>
      </c>
      <c r="E35" s="20">
        <v>0.45</v>
      </c>
      <c r="F35" s="27">
        <v>1E-3</v>
      </c>
      <c r="G35" s="18">
        <v>0.31</v>
      </c>
      <c r="H35" s="27">
        <v>1.5E-3</v>
      </c>
      <c r="I35" s="21">
        <v>51.45</v>
      </c>
      <c r="J35" s="22">
        <v>300</v>
      </c>
      <c r="K35" s="23">
        <v>360</v>
      </c>
      <c r="L35" s="24">
        <v>0.17119999999999999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30.044999999999998</v>
      </c>
      <c r="S35" s="29">
        <f t="shared" ref="S35:T58" si="1">G35</f>
        <v>0.31</v>
      </c>
      <c r="T35" s="30">
        <f t="shared" si="1"/>
        <v>1.5E-3</v>
      </c>
      <c r="U35" s="39">
        <f t="shared" ref="U35:W58" si="2">I35/$W$32</f>
        <v>5.1450000000000005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51.45</v>
      </c>
      <c r="D36" s="34">
        <v>300.45</v>
      </c>
      <c r="E36" s="20">
        <v>0.45</v>
      </c>
      <c r="F36" s="27">
        <v>0</v>
      </c>
      <c r="G36" s="18">
        <v>0</v>
      </c>
      <c r="H36" s="27">
        <v>1.5E-3</v>
      </c>
      <c r="I36" s="21">
        <v>51.45</v>
      </c>
      <c r="J36" s="22">
        <v>300</v>
      </c>
      <c r="K36" s="23">
        <v>360</v>
      </c>
      <c r="L36" s="24">
        <v>0.17119999999999999</v>
      </c>
      <c r="M36" s="25">
        <v>-0.05</v>
      </c>
      <c r="N36" s="38">
        <v>-0.08</v>
      </c>
      <c r="O36" s="26">
        <v>-0.1</v>
      </c>
      <c r="Q36" s="16">
        <f t="shared" si="0"/>
        <v>5.1450000000000005</v>
      </c>
      <c r="R36" s="29">
        <f t="shared" si="0"/>
        <v>30.044999999999998</v>
      </c>
      <c r="S36" s="29">
        <f t="shared" si="1"/>
        <v>0</v>
      </c>
      <c r="T36" s="30">
        <f t="shared" si="1"/>
        <v>1.5E-3</v>
      </c>
      <c r="U36" s="39">
        <f t="shared" si="2"/>
        <v>5.1450000000000005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302.3</v>
      </c>
      <c r="E37" s="20">
        <v>2.2999999999999998</v>
      </c>
      <c r="F37" s="27">
        <v>6.1000000000000004E-3</v>
      </c>
      <c r="G37" s="18">
        <v>1.85</v>
      </c>
      <c r="H37" s="27">
        <v>7.7000000000000002E-3</v>
      </c>
      <c r="I37" s="21">
        <v>53.3</v>
      </c>
      <c r="J37" s="22">
        <v>300</v>
      </c>
      <c r="K37" s="23">
        <v>360</v>
      </c>
      <c r="L37" s="24">
        <v>0.17630000000000001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30.23</v>
      </c>
      <c r="S37" s="29">
        <f t="shared" si="1"/>
        <v>1.85</v>
      </c>
      <c r="T37" s="30">
        <f t="shared" si="1"/>
        <v>7.7000000000000002E-3</v>
      </c>
      <c r="U37" s="39">
        <f t="shared" si="2"/>
        <v>5.33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301.75</v>
      </c>
      <c r="E38" s="20">
        <v>1.75</v>
      </c>
      <c r="F38" s="27">
        <v>-1.8E-3</v>
      </c>
      <c r="G38" s="18">
        <v>-0.55000000000000004</v>
      </c>
      <c r="H38" s="27">
        <v>5.7999999999999996E-3</v>
      </c>
      <c r="I38" s="21">
        <v>52.75</v>
      </c>
      <c r="J38" s="22">
        <v>300</v>
      </c>
      <c r="K38" s="23">
        <v>360</v>
      </c>
      <c r="L38" s="24">
        <v>0.17480000000000001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30.175000000000001</v>
      </c>
      <c r="S38" s="29">
        <f t="shared" si="1"/>
        <v>-0.55000000000000004</v>
      </c>
      <c r="T38" s="30">
        <f t="shared" si="1"/>
        <v>5.7999999999999996E-3</v>
      </c>
      <c r="U38" s="39">
        <f t="shared" si="2"/>
        <v>5.2750000000000004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302.31</v>
      </c>
      <c r="E39" s="20">
        <v>2.31</v>
      </c>
      <c r="F39" s="27">
        <v>1.9E-3</v>
      </c>
      <c r="G39" s="18">
        <v>0.56000000000000005</v>
      </c>
      <c r="H39" s="27">
        <v>7.7000000000000002E-3</v>
      </c>
      <c r="I39" s="21">
        <v>187.8</v>
      </c>
      <c r="J39" s="22">
        <v>300</v>
      </c>
      <c r="K39" s="23">
        <v>360</v>
      </c>
      <c r="L39" s="24">
        <v>0.62119999999999997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30.231000000000002</v>
      </c>
      <c r="S39" s="29">
        <f t="shared" si="1"/>
        <v>0.56000000000000005</v>
      </c>
      <c r="T39" s="30">
        <f t="shared" si="1"/>
        <v>7.7000000000000002E-3</v>
      </c>
      <c r="U39" s="39">
        <f t="shared" si="2"/>
        <v>18.78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293.81</v>
      </c>
      <c r="E40" s="20">
        <v>-6.19</v>
      </c>
      <c r="F40" s="27">
        <v>-2.8899999999999999E-2</v>
      </c>
      <c r="G40" s="18">
        <v>-8.5</v>
      </c>
      <c r="H40" s="27">
        <v>-2.06E-2</v>
      </c>
      <c r="I40" s="21">
        <v>197.33</v>
      </c>
      <c r="J40" s="22">
        <v>300</v>
      </c>
      <c r="K40" s="23">
        <v>360</v>
      </c>
      <c r="L40" s="24">
        <v>0.67159999999999997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29.381</v>
      </c>
      <c r="S40" s="29">
        <f t="shared" si="1"/>
        <v>-8.5</v>
      </c>
      <c r="T40" s="30">
        <f t="shared" si="1"/>
        <v>-2.06E-2</v>
      </c>
      <c r="U40" s="39">
        <f t="shared" si="2"/>
        <v>19.733000000000001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194.5</v>
      </c>
      <c r="D41" s="34">
        <v>290.99</v>
      </c>
      <c r="E41" s="20">
        <v>-9.01</v>
      </c>
      <c r="F41" s="27">
        <v>-9.7000000000000003E-3</v>
      </c>
      <c r="G41" s="18">
        <v>-2.83</v>
      </c>
      <c r="H41" s="27">
        <v>-0.03</v>
      </c>
      <c r="I41" s="21">
        <v>194.5</v>
      </c>
      <c r="J41" s="22">
        <v>300</v>
      </c>
      <c r="K41" s="23">
        <v>360</v>
      </c>
      <c r="L41" s="24">
        <v>0.66839999999999999</v>
      </c>
      <c r="M41" s="25">
        <v>-0.05</v>
      </c>
      <c r="N41" s="38">
        <v>-0.08</v>
      </c>
      <c r="O41" s="26">
        <v>-0.1</v>
      </c>
      <c r="Q41" s="16">
        <f t="shared" si="0"/>
        <v>19.45</v>
      </c>
      <c r="R41" s="29">
        <f t="shared" si="0"/>
        <v>29.099</v>
      </c>
      <c r="S41" s="29">
        <f t="shared" si="1"/>
        <v>-2.83</v>
      </c>
      <c r="T41" s="30">
        <f t="shared" si="1"/>
        <v>-0.03</v>
      </c>
      <c r="U41" s="39">
        <f t="shared" si="2"/>
        <v>19.45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295.94</v>
      </c>
      <c r="E42" s="20">
        <v>-4.0599999999999996</v>
      </c>
      <c r="F42" s="27">
        <v>1.67E-2</v>
      </c>
      <c r="G42" s="18">
        <v>4.95</v>
      </c>
      <c r="H42" s="27">
        <v>-1.35E-2</v>
      </c>
      <c r="I42" s="21">
        <v>199.46</v>
      </c>
      <c r="J42" s="22">
        <v>300</v>
      </c>
      <c r="K42" s="23">
        <v>360</v>
      </c>
      <c r="L42" s="24">
        <v>0.67400000000000004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29.594000000000001</v>
      </c>
      <c r="S42" s="29">
        <f t="shared" si="1"/>
        <v>4.95</v>
      </c>
      <c r="T42" s="30">
        <f t="shared" si="1"/>
        <v>-1.35E-2</v>
      </c>
      <c r="U42" s="39">
        <f t="shared" si="2"/>
        <v>19.946000000000002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294.94</v>
      </c>
      <c r="E43" s="20">
        <v>-5.0599999999999996</v>
      </c>
      <c r="F43" s="27">
        <v>-3.3999999999999998E-3</v>
      </c>
      <c r="G43" s="18">
        <v>-1.01</v>
      </c>
      <c r="H43" s="27">
        <v>-1.6899999999999998E-2</v>
      </c>
      <c r="I43" s="21">
        <v>198.45</v>
      </c>
      <c r="J43" s="22">
        <v>300</v>
      </c>
      <c r="K43" s="23">
        <v>360</v>
      </c>
      <c r="L43" s="24">
        <v>0.67290000000000005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29.494</v>
      </c>
      <c r="S43" s="29">
        <f t="shared" si="1"/>
        <v>-1.01</v>
      </c>
      <c r="T43" s="30">
        <f t="shared" si="1"/>
        <v>-1.6899999999999998E-2</v>
      </c>
      <c r="U43" s="39">
        <f t="shared" si="2"/>
        <v>19.844999999999999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295.31</v>
      </c>
      <c r="E44" s="20">
        <v>-4.6900000000000004</v>
      </c>
      <c r="F44" s="27">
        <v>1.2999999999999999E-3</v>
      </c>
      <c r="G44" s="18">
        <v>0.37</v>
      </c>
      <c r="H44" s="27">
        <v>-1.5599999999999999E-2</v>
      </c>
      <c r="I44" s="21">
        <v>249.14</v>
      </c>
      <c r="J44" s="22">
        <v>300</v>
      </c>
      <c r="K44" s="23">
        <v>360</v>
      </c>
      <c r="L44" s="24">
        <v>0.84370000000000001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29.530999999999999</v>
      </c>
      <c r="S44" s="29">
        <f t="shared" si="1"/>
        <v>0.37</v>
      </c>
      <c r="T44" s="30">
        <f t="shared" si="1"/>
        <v>-1.5599999999999999E-2</v>
      </c>
      <c r="U44" s="39">
        <f t="shared" si="2"/>
        <v>24.913999999999998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299.54000000000002</v>
      </c>
      <c r="E45" s="20">
        <v>-0.46</v>
      </c>
      <c r="F45" s="27">
        <v>1.41E-2</v>
      </c>
      <c r="G45" s="18">
        <v>4.24</v>
      </c>
      <c r="H45" s="27">
        <v>-1.5E-3</v>
      </c>
      <c r="I45" s="21">
        <v>253.37</v>
      </c>
      <c r="J45" s="22">
        <v>300</v>
      </c>
      <c r="K45" s="23">
        <v>360</v>
      </c>
      <c r="L45" s="24">
        <v>0.84589999999999999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29.954000000000001</v>
      </c>
      <c r="S45" s="29">
        <f t="shared" si="1"/>
        <v>4.24</v>
      </c>
      <c r="T45" s="30">
        <f t="shared" si="1"/>
        <v>-1.5E-3</v>
      </c>
      <c r="U45" s="39">
        <f t="shared" si="2"/>
        <v>25.337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254.69</v>
      </c>
      <c r="D46" s="34">
        <v>300.86</v>
      </c>
      <c r="E46" s="20">
        <v>0.86</v>
      </c>
      <c r="F46" s="27">
        <v>4.4000000000000003E-3</v>
      </c>
      <c r="G46" s="18">
        <v>1.32</v>
      </c>
      <c r="H46" s="27">
        <v>2.8999999999999998E-3</v>
      </c>
      <c r="I46" s="21">
        <v>254.69</v>
      </c>
      <c r="J46" s="22">
        <v>300</v>
      </c>
      <c r="K46" s="23">
        <v>360</v>
      </c>
      <c r="L46" s="24">
        <v>0.84650000000000003</v>
      </c>
      <c r="M46" s="25">
        <v>-0.05</v>
      </c>
      <c r="N46" s="38">
        <v>-0.08</v>
      </c>
      <c r="O46" s="26">
        <v>-0.1</v>
      </c>
      <c r="Q46" s="16">
        <f t="shared" si="0"/>
        <v>25.469000000000001</v>
      </c>
      <c r="R46" s="29">
        <f t="shared" si="0"/>
        <v>30.086000000000002</v>
      </c>
      <c r="S46" s="29">
        <f t="shared" si="1"/>
        <v>1.32</v>
      </c>
      <c r="T46" s="30">
        <f t="shared" si="1"/>
        <v>2.8999999999999998E-3</v>
      </c>
      <c r="U46" s="39">
        <f t="shared" si="2"/>
        <v>25.469000000000001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298.08</v>
      </c>
      <c r="E47" s="20">
        <v>-1.92</v>
      </c>
      <c r="F47" s="27">
        <v>-9.2999999999999992E-3</v>
      </c>
      <c r="G47" s="18">
        <v>-2.78</v>
      </c>
      <c r="H47" s="27">
        <v>-6.4000000000000003E-3</v>
      </c>
      <c r="I47" s="21">
        <v>251.91</v>
      </c>
      <c r="J47" s="22">
        <v>300</v>
      </c>
      <c r="K47" s="23">
        <v>360</v>
      </c>
      <c r="L47" s="24">
        <v>0.84509999999999996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29.808</v>
      </c>
      <c r="S47" s="29">
        <f t="shared" si="1"/>
        <v>-2.78</v>
      </c>
      <c r="T47" s="30">
        <f t="shared" si="1"/>
        <v>-6.4000000000000003E-3</v>
      </c>
      <c r="U47" s="39">
        <f t="shared" si="2"/>
        <v>25.190999999999999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292.7</v>
      </c>
      <c r="E48" s="20">
        <v>-7.3</v>
      </c>
      <c r="F48" s="27">
        <v>-1.84E-2</v>
      </c>
      <c r="G48" s="18">
        <v>-5.38</v>
      </c>
      <c r="H48" s="27">
        <v>-2.4299999999999999E-2</v>
      </c>
      <c r="I48" s="21">
        <v>297</v>
      </c>
      <c r="J48" s="22">
        <v>300</v>
      </c>
      <c r="K48" s="23">
        <v>360</v>
      </c>
      <c r="L48" s="24">
        <v>1.0146999999999999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29.27</v>
      </c>
      <c r="S48" s="29">
        <f t="shared" si="1"/>
        <v>-5.38</v>
      </c>
      <c r="T48" s="30">
        <f t="shared" si="1"/>
        <v>-2.4299999999999999E-2</v>
      </c>
      <c r="U48" s="39">
        <f t="shared" si="2"/>
        <v>29.7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287.3</v>
      </c>
      <c r="E49" s="20">
        <v>-12.7</v>
      </c>
      <c r="F49" s="27">
        <v>-1.8800000000000001E-2</v>
      </c>
      <c r="G49" s="18">
        <v>-5.4</v>
      </c>
      <c r="H49" s="27">
        <v>-4.2299999999999997E-2</v>
      </c>
      <c r="I49" s="21">
        <v>291.60000000000002</v>
      </c>
      <c r="J49" s="22">
        <v>300</v>
      </c>
      <c r="K49" s="23">
        <v>360</v>
      </c>
      <c r="L49" s="24">
        <v>1.0148999999999999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28.73</v>
      </c>
      <c r="S49" s="29">
        <f t="shared" si="1"/>
        <v>-5.4</v>
      </c>
      <c r="T49" s="30">
        <f t="shared" si="1"/>
        <v>-4.2299999999999997E-2</v>
      </c>
      <c r="U49" s="39">
        <f t="shared" si="2"/>
        <v>29.160000000000004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285.13</v>
      </c>
      <c r="E50" s="20">
        <v>-14.87</v>
      </c>
      <c r="F50" s="27">
        <v>-7.6E-3</v>
      </c>
      <c r="G50" s="18">
        <v>-2.17</v>
      </c>
      <c r="H50" s="27">
        <v>-4.9599999999999998E-2</v>
      </c>
      <c r="I50" s="21">
        <v>289.43</v>
      </c>
      <c r="J50" s="22">
        <v>300</v>
      </c>
      <c r="K50" s="23">
        <v>360</v>
      </c>
      <c r="L50" s="24">
        <v>1.0150999999999999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28.512999999999998</v>
      </c>
      <c r="S50" s="29">
        <f t="shared" si="1"/>
        <v>-2.17</v>
      </c>
      <c r="T50" s="30">
        <f t="shared" si="1"/>
        <v>-4.9599999999999998E-2</v>
      </c>
      <c r="U50" s="39">
        <f t="shared" si="2"/>
        <v>28.943000000000001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289.72000000000003</v>
      </c>
      <c r="D51" s="34">
        <v>285.42</v>
      </c>
      <c r="E51" s="20">
        <v>-14.58</v>
      </c>
      <c r="F51" s="27">
        <v>1E-3</v>
      </c>
      <c r="G51" s="18">
        <v>0.28999999999999998</v>
      </c>
      <c r="H51" s="27">
        <v>-4.8599999999999997E-2</v>
      </c>
      <c r="I51" s="21">
        <v>289.72000000000003</v>
      </c>
      <c r="J51" s="22">
        <v>300</v>
      </c>
      <c r="K51" s="23">
        <v>360</v>
      </c>
      <c r="L51" s="24">
        <v>1.0149999999999999</v>
      </c>
      <c r="M51" s="25">
        <v>-0.05</v>
      </c>
      <c r="N51" s="38">
        <v>-0.08</v>
      </c>
      <c r="O51" s="26">
        <v>-0.1</v>
      </c>
      <c r="Q51" s="16">
        <f t="shared" si="0"/>
        <v>28.972000000000001</v>
      </c>
      <c r="R51" s="29">
        <f t="shared" si="0"/>
        <v>28.542000000000002</v>
      </c>
      <c r="S51" s="29">
        <f t="shared" si="1"/>
        <v>0.28999999999999998</v>
      </c>
      <c r="T51" s="30">
        <f t="shared" si="1"/>
        <v>-4.8599999999999997E-2</v>
      </c>
      <c r="U51" s="39">
        <f t="shared" si="2"/>
        <v>28.972000000000001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284.20999999999998</v>
      </c>
      <c r="E52" s="20">
        <v>-15.79</v>
      </c>
      <c r="F52" s="27">
        <v>-4.3E-3</v>
      </c>
      <c r="G52" s="18">
        <v>-1.22</v>
      </c>
      <c r="H52" s="27">
        <v>-5.2600000000000001E-2</v>
      </c>
      <c r="I52" s="21">
        <v>389.28</v>
      </c>
      <c r="J52" s="22">
        <v>300</v>
      </c>
      <c r="K52" s="23">
        <v>360</v>
      </c>
      <c r="L52" s="24">
        <v>1.3696999999999999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28.420999999999999</v>
      </c>
      <c r="S52" s="29">
        <f t="shared" si="1"/>
        <v>-1.22</v>
      </c>
      <c r="T52" s="30">
        <f t="shared" si="1"/>
        <v>-5.2600000000000001E-2</v>
      </c>
      <c r="U52" s="39">
        <f t="shared" si="2"/>
        <v>38.927999999999997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281.18</v>
      </c>
      <c r="E53" s="20">
        <v>-18.82</v>
      </c>
      <c r="F53" s="27">
        <v>-1.0800000000000001E-2</v>
      </c>
      <c r="G53" s="18">
        <v>-3.03</v>
      </c>
      <c r="H53" s="27">
        <v>-6.2700000000000006E-2</v>
      </c>
      <c r="I53" s="21">
        <v>386.25</v>
      </c>
      <c r="J53" s="22">
        <v>300</v>
      </c>
      <c r="K53" s="23">
        <v>360</v>
      </c>
      <c r="L53" s="24">
        <v>1.3736999999999999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28.118000000000002</v>
      </c>
      <c r="S53" s="29">
        <f t="shared" si="1"/>
        <v>-3.03</v>
      </c>
      <c r="T53" s="30">
        <f t="shared" si="1"/>
        <v>-6.2700000000000006E-2</v>
      </c>
      <c r="U53" s="39">
        <f t="shared" si="2"/>
        <v>38.625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290.33999999999997</v>
      </c>
      <c r="E54" s="20">
        <v>-9.66</v>
      </c>
      <c r="F54" s="27">
        <v>3.15E-2</v>
      </c>
      <c r="G54" s="18">
        <v>9.15</v>
      </c>
      <c r="H54" s="27">
        <v>-3.2199999999999999E-2</v>
      </c>
      <c r="I54" s="21">
        <v>395.41</v>
      </c>
      <c r="J54" s="22">
        <v>300</v>
      </c>
      <c r="K54" s="23">
        <v>360</v>
      </c>
      <c r="L54" s="24">
        <v>1.3619000000000001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29.033999999999999</v>
      </c>
      <c r="S54" s="29">
        <f t="shared" si="1"/>
        <v>9.15</v>
      </c>
      <c r="T54" s="30">
        <f t="shared" si="1"/>
        <v>-3.2199999999999999E-2</v>
      </c>
      <c r="U54" s="39">
        <f t="shared" si="2"/>
        <v>39.541000000000004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289.22000000000003</v>
      </c>
      <c r="E55" s="20">
        <v>-10.78</v>
      </c>
      <c r="F55" s="27">
        <v>-3.8999999999999998E-3</v>
      </c>
      <c r="G55" s="18">
        <v>-1.1100000000000001</v>
      </c>
      <c r="H55" s="27">
        <v>-3.5900000000000001E-2</v>
      </c>
      <c r="I55" s="21">
        <v>394.29</v>
      </c>
      <c r="J55" s="22">
        <v>300</v>
      </c>
      <c r="K55" s="23">
        <v>360</v>
      </c>
      <c r="L55" s="24">
        <v>1.3633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28.922000000000004</v>
      </c>
      <c r="S55" s="29">
        <f t="shared" si="1"/>
        <v>-1.1100000000000001</v>
      </c>
      <c r="T55" s="30">
        <f t="shared" si="1"/>
        <v>-3.5900000000000001E-2</v>
      </c>
      <c r="U55" s="39">
        <f t="shared" si="2"/>
        <v>39.429000000000002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398.04</v>
      </c>
      <c r="D56" s="34">
        <v>292.95999999999998</v>
      </c>
      <c r="E56" s="20">
        <v>-7.04</v>
      </c>
      <c r="F56" s="27">
        <v>1.2800000000000001E-2</v>
      </c>
      <c r="G56" s="18">
        <v>3.74</v>
      </c>
      <c r="H56" s="27">
        <v>-2.35E-2</v>
      </c>
      <c r="I56" s="21">
        <v>398.04</v>
      </c>
      <c r="J56" s="22">
        <v>300</v>
      </c>
      <c r="K56" s="23">
        <v>360</v>
      </c>
      <c r="L56" s="24">
        <v>1.3587</v>
      </c>
      <c r="M56" s="25">
        <v>-0.05</v>
      </c>
      <c r="N56" s="38">
        <v>-0.08</v>
      </c>
      <c r="O56" s="26">
        <v>-0.1</v>
      </c>
      <c r="Q56" s="16">
        <f t="shared" si="0"/>
        <v>39.804000000000002</v>
      </c>
      <c r="R56" s="29">
        <f t="shared" si="0"/>
        <v>29.295999999999999</v>
      </c>
      <c r="S56" s="29">
        <f t="shared" si="1"/>
        <v>3.74</v>
      </c>
      <c r="T56" s="30">
        <f t="shared" si="1"/>
        <v>-2.35E-2</v>
      </c>
      <c r="U56" s="39">
        <f t="shared" si="2"/>
        <v>39.804000000000002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302.36</v>
      </c>
      <c r="E57" s="20">
        <v>2.36</v>
      </c>
      <c r="F57" s="27">
        <v>3.1099999999999999E-2</v>
      </c>
      <c r="G57" s="18">
        <v>9.39</v>
      </c>
      <c r="H57" s="27">
        <v>7.9000000000000008E-3</v>
      </c>
      <c r="I57" s="21">
        <v>407.43</v>
      </c>
      <c r="J57" s="22">
        <v>300</v>
      </c>
      <c r="K57" s="23">
        <v>360</v>
      </c>
      <c r="L57" s="24">
        <v>1.3474999999999999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30.236000000000001</v>
      </c>
      <c r="S57" s="29">
        <f t="shared" si="1"/>
        <v>9.39</v>
      </c>
      <c r="T57" s="30">
        <f t="shared" si="1"/>
        <v>7.9000000000000008E-3</v>
      </c>
      <c r="U57" s="39">
        <f t="shared" si="2"/>
        <v>40.743000000000002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303.31</v>
      </c>
      <c r="E58" s="20">
        <v>3.31</v>
      </c>
      <c r="F58" s="27">
        <v>3.0999999999999999E-3</v>
      </c>
      <c r="G58" s="18">
        <v>0.96</v>
      </c>
      <c r="H58" s="27">
        <v>1.0999999999999999E-2</v>
      </c>
      <c r="I58" s="21">
        <v>408.38</v>
      </c>
      <c r="J58" s="22">
        <v>300</v>
      </c>
      <c r="K58" s="23">
        <v>360</v>
      </c>
      <c r="L58" s="24">
        <v>1.3464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30.331</v>
      </c>
      <c r="S58" s="29">
        <f t="shared" si="1"/>
        <v>0.96</v>
      </c>
      <c r="T58" s="30">
        <f t="shared" si="1"/>
        <v>1.0999999999999999E-2</v>
      </c>
      <c r="U58" s="39">
        <f t="shared" si="2"/>
        <v>40.838000000000001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4" zoomScaleNormal="100" workbookViewId="0">
      <selection activeCell="AB43" sqref="AB4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42485</v>
      </c>
      <c r="C34" s="16">
        <v>0</v>
      </c>
      <c r="D34" s="34">
        <v>2271.4699999999998</v>
      </c>
      <c r="E34" s="20">
        <v>-928.53</v>
      </c>
      <c r="F34" s="27">
        <v>0</v>
      </c>
      <c r="G34" s="18">
        <v>0.04</v>
      </c>
      <c r="H34" s="27">
        <v>-0.29020000000000001</v>
      </c>
      <c r="I34" s="21">
        <v>0</v>
      </c>
      <c r="J34" s="22">
        <v>3200</v>
      </c>
      <c r="K34" s="23">
        <v>3840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227.14699999999999</v>
      </c>
      <c r="S34" s="29">
        <f>G34</f>
        <v>0.04</v>
      </c>
      <c r="T34" s="30">
        <f>H34</f>
        <v>-0.29020000000000001</v>
      </c>
      <c r="U34" s="39">
        <f>I34/$W$32</f>
        <v>0</v>
      </c>
      <c r="V34" s="31">
        <f>J34/$W$32</f>
        <v>320</v>
      </c>
      <c r="W34" s="33">
        <f>K34/$W$32</f>
        <v>384</v>
      </c>
      <c r="X34" s="32">
        <v>0</v>
      </c>
    </row>
    <row r="35" spans="1:24" ht="17.100000000000001" customHeight="1" x14ac:dyDescent="0.15">
      <c r="A35" s="16">
        <v>2</v>
      </c>
      <c r="B35" s="17">
        <v>42486</v>
      </c>
      <c r="C35" s="16">
        <v>0</v>
      </c>
      <c r="D35" s="34">
        <v>2271.66</v>
      </c>
      <c r="E35" s="20">
        <v>-928.34</v>
      </c>
      <c r="F35" s="27">
        <v>1E-4</v>
      </c>
      <c r="G35" s="18">
        <v>0.19</v>
      </c>
      <c r="H35" s="27">
        <v>-0.29010000000000002</v>
      </c>
      <c r="I35" s="21">
        <v>7.67</v>
      </c>
      <c r="J35" s="22">
        <v>3200</v>
      </c>
      <c r="K35" s="23">
        <v>3840</v>
      </c>
      <c r="L35" s="24">
        <v>3.3999999999999998E-3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227.166</v>
      </c>
      <c r="S35" s="29">
        <f t="shared" ref="S35:T58" si="1">G35</f>
        <v>0.19</v>
      </c>
      <c r="T35" s="30">
        <f t="shared" si="1"/>
        <v>-0.29010000000000002</v>
      </c>
      <c r="U35" s="39">
        <f t="shared" ref="U35:W58" si="2">I35/$W$32</f>
        <v>0.76700000000000002</v>
      </c>
      <c r="V35" s="31">
        <f t="shared" si="2"/>
        <v>320</v>
      </c>
      <c r="W35" s="33">
        <f t="shared" si="2"/>
        <v>384</v>
      </c>
      <c r="X35" s="32">
        <v>0</v>
      </c>
    </row>
    <row r="36" spans="1:24" ht="17.100000000000001" customHeight="1" x14ac:dyDescent="0.15">
      <c r="A36" s="16">
        <v>3</v>
      </c>
      <c r="B36" s="17">
        <v>42487</v>
      </c>
      <c r="C36" s="16">
        <v>0</v>
      </c>
      <c r="D36" s="34">
        <v>2271.7399999999998</v>
      </c>
      <c r="E36" s="20">
        <v>-928.26</v>
      </c>
      <c r="F36" s="27">
        <v>0</v>
      </c>
      <c r="G36" s="18">
        <v>0.08</v>
      </c>
      <c r="H36" s="27">
        <v>-0.29010000000000002</v>
      </c>
      <c r="I36" s="21">
        <v>0</v>
      </c>
      <c r="J36" s="22">
        <v>3200</v>
      </c>
      <c r="K36" s="23">
        <v>3840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227.17399999999998</v>
      </c>
      <c r="S36" s="29">
        <f t="shared" si="1"/>
        <v>0.08</v>
      </c>
      <c r="T36" s="30">
        <f t="shared" si="1"/>
        <v>-0.29010000000000002</v>
      </c>
      <c r="U36" s="39">
        <f t="shared" si="2"/>
        <v>0</v>
      </c>
      <c r="V36" s="31">
        <f t="shared" si="2"/>
        <v>320</v>
      </c>
      <c r="W36" s="33">
        <f t="shared" si="2"/>
        <v>384</v>
      </c>
      <c r="X36" s="32">
        <v>0</v>
      </c>
    </row>
    <row r="37" spans="1:24" ht="17.100000000000001" customHeight="1" x14ac:dyDescent="0.15">
      <c r="A37" s="16">
        <v>4</v>
      </c>
      <c r="B37" s="17">
        <v>42488</v>
      </c>
      <c r="C37" s="16">
        <v>0</v>
      </c>
      <c r="D37" s="34">
        <v>2271.83</v>
      </c>
      <c r="E37" s="20">
        <v>-928.17</v>
      </c>
      <c r="F37" s="27">
        <v>0</v>
      </c>
      <c r="G37" s="18">
        <v>0.09</v>
      </c>
      <c r="H37" s="27">
        <v>-0.29010000000000002</v>
      </c>
      <c r="I37" s="21">
        <v>0</v>
      </c>
      <c r="J37" s="22">
        <v>3200</v>
      </c>
      <c r="K37" s="23">
        <v>3840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227.18299999999999</v>
      </c>
      <c r="S37" s="29">
        <f t="shared" si="1"/>
        <v>0.09</v>
      </c>
      <c r="T37" s="30">
        <f t="shared" si="1"/>
        <v>-0.29010000000000002</v>
      </c>
      <c r="U37" s="39">
        <f t="shared" si="2"/>
        <v>0</v>
      </c>
      <c r="V37" s="31">
        <f t="shared" si="2"/>
        <v>320</v>
      </c>
      <c r="W37" s="33">
        <f t="shared" si="2"/>
        <v>384</v>
      </c>
      <c r="X37" s="32">
        <v>0</v>
      </c>
    </row>
    <row r="38" spans="1:24" ht="17.100000000000001" customHeight="1" x14ac:dyDescent="0.15">
      <c r="A38" s="16">
        <v>5</v>
      </c>
      <c r="B38" s="17">
        <v>42489</v>
      </c>
      <c r="C38" s="16">
        <v>0</v>
      </c>
      <c r="D38" s="34">
        <v>2271.83</v>
      </c>
      <c r="E38" s="20">
        <v>-928.17</v>
      </c>
      <c r="F38" s="27">
        <v>0</v>
      </c>
      <c r="G38" s="18">
        <v>0</v>
      </c>
      <c r="H38" s="27">
        <v>-0.29010000000000002</v>
      </c>
      <c r="I38" s="21">
        <v>0</v>
      </c>
      <c r="J38" s="22">
        <v>3200</v>
      </c>
      <c r="K38" s="23">
        <v>3840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227.18299999999999</v>
      </c>
      <c r="S38" s="29">
        <f t="shared" si="1"/>
        <v>0</v>
      </c>
      <c r="T38" s="30">
        <f t="shared" si="1"/>
        <v>-0.29010000000000002</v>
      </c>
      <c r="U38" s="39">
        <f t="shared" si="2"/>
        <v>0</v>
      </c>
      <c r="V38" s="31">
        <f t="shared" si="2"/>
        <v>320</v>
      </c>
      <c r="W38" s="33">
        <f t="shared" si="2"/>
        <v>384</v>
      </c>
      <c r="X38" s="32">
        <v>0</v>
      </c>
    </row>
    <row r="39" spans="1:24" ht="17.100000000000001" customHeight="1" x14ac:dyDescent="0.15">
      <c r="A39" s="16">
        <v>6</v>
      </c>
      <c r="B39" s="17">
        <v>42492</v>
      </c>
      <c r="C39" s="16">
        <v>0</v>
      </c>
      <c r="D39" s="34">
        <v>2271.83</v>
      </c>
      <c r="E39" s="20">
        <v>-928.17</v>
      </c>
      <c r="F39" s="27">
        <v>0</v>
      </c>
      <c r="G39" s="18">
        <v>0</v>
      </c>
      <c r="H39" s="27">
        <v>-0.29010000000000002</v>
      </c>
      <c r="I39" s="21">
        <v>0</v>
      </c>
      <c r="J39" s="22">
        <v>3200</v>
      </c>
      <c r="K39" s="23">
        <v>3840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227.18299999999999</v>
      </c>
      <c r="S39" s="29">
        <f t="shared" si="1"/>
        <v>0</v>
      </c>
      <c r="T39" s="30">
        <f t="shared" si="1"/>
        <v>-0.29010000000000002</v>
      </c>
      <c r="U39" s="39">
        <f t="shared" si="2"/>
        <v>0</v>
      </c>
      <c r="V39" s="31">
        <f t="shared" si="2"/>
        <v>320</v>
      </c>
      <c r="W39" s="33">
        <f t="shared" si="2"/>
        <v>384</v>
      </c>
      <c r="X39" s="32">
        <v>0</v>
      </c>
    </row>
    <row r="40" spans="1:24" ht="17.100000000000001" customHeight="1" x14ac:dyDescent="0.15">
      <c r="A40" s="16">
        <v>7</v>
      </c>
      <c r="B40" s="17">
        <v>42493</v>
      </c>
      <c r="C40" s="16">
        <v>0</v>
      </c>
      <c r="D40" s="34">
        <v>2271.83</v>
      </c>
      <c r="E40" s="20">
        <v>-928.17</v>
      </c>
      <c r="F40" s="27">
        <v>0</v>
      </c>
      <c r="G40" s="18">
        <v>0</v>
      </c>
      <c r="H40" s="27">
        <v>-0.29010000000000002</v>
      </c>
      <c r="I40" s="21">
        <v>0</v>
      </c>
      <c r="J40" s="22">
        <v>3200</v>
      </c>
      <c r="K40" s="23">
        <v>3840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227.18299999999999</v>
      </c>
      <c r="S40" s="29">
        <f t="shared" si="1"/>
        <v>0</v>
      </c>
      <c r="T40" s="30">
        <f t="shared" si="1"/>
        <v>-0.29010000000000002</v>
      </c>
      <c r="U40" s="39">
        <f t="shared" si="2"/>
        <v>0</v>
      </c>
      <c r="V40" s="31">
        <f t="shared" si="2"/>
        <v>320</v>
      </c>
      <c r="W40" s="33">
        <f t="shared" si="2"/>
        <v>384</v>
      </c>
      <c r="X40" s="32">
        <v>0</v>
      </c>
    </row>
    <row r="41" spans="1:24" ht="17.100000000000001" customHeight="1" x14ac:dyDescent="0.15">
      <c r="A41" s="16">
        <v>8</v>
      </c>
      <c r="B41" s="17">
        <v>42494</v>
      </c>
      <c r="C41" s="16">
        <v>0</v>
      </c>
      <c r="D41" s="34">
        <v>2271.83</v>
      </c>
      <c r="E41" s="20">
        <v>-928.17</v>
      </c>
      <c r="F41" s="27">
        <v>0</v>
      </c>
      <c r="G41" s="18">
        <v>0</v>
      </c>
      <c r="H41" s="27">
        <v>-0.29010000000000002</v>
      </c>
      <c r="I41" s="21">
        <v>0</v>
      </c>
      <c r="J41" s="22">
        <v>3200</v>
      </c>
      <c r="K41" s="23">
        <v>3840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227.18299999999999</v>
      </c>
      <c r="S41" s="29">
        <f t="shared" si="1"/>
        <v>0</v>
      </c>
      <c r="T41" s="30">
        <f t="shared" si="1"/>
        <v>-0.29010000000000002</v>
      </c>
      <c r="U41" s="39">
        <f t="shared" si="2"/>
        <v>0</v>
      </c>
      <c r="V41" s="31">
        <f t="shared" si="2"/>
        <v>320</v>
      </c>
      <c r="W41" s="33">
        <f t="shared" si="2"/>
        <v>384</v>
      </c>
      <c r="X41" s="32">
        <v>0</v>
      </c>
    </row>
    <row r="42" spans="1:24" ht="17.100000000000001" customHeight="1" x14ac:dyDescent="0.15">
      <c r="A42" s="16">
        <v>9</v>
      </c>
      <c r="B42" s="17">
        <v>42495</v>
      </c>
      <c r="C42" s="16">
        <v>0</v>
      </c>
      <c r="D42" s="34">
        <v>2271.83</v>
      </c>
      <c r="E42" s="20">
        <v>-928.17</v>
      </c>
      <c r="F42" s="27">
        <v>0</v>
      </c>
      <c r="G42" s="18">
        <v>0</v>
      </c>
      <c r="H42" s="27">
        <v>-0.29010000000000002</v>
      </c>
      <c r="I42" s="21">
        <v>0</v>
      </c>
      <c r="J42" s="22">
        <v>3200</v>
      </c>
      <c r="K42" s="23">
        <v>3840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227.18299999999999</v>
      </c>
      <c r="S42" s="29">
        <f t="shared" si="1"/>
        <v>0</v>
      </c>
      <c r="T42" s="30">
        <f t="shared" si="1"/>
        <v>-0.29010000000000002</v>
      </c>
      <c r="U42" s="39">
        <f t="shared" si="2"/>
        <v>0</v>
      </c>
      <c r="V42" s="31">
        <f t="shared" si="2"/>
        <v>320</v>
      </c>
      <c r="W42" s="33">
        <f t="shared" si="2"/>
        <v>384</v>
      </c>
      <c r="X42" s="32">
        <v>0</v>
      </c>
    </row>
    <row r="43" spans="1:24" ht="17.100000000000001" customHeight="1" x14ac:dyDescent="0.15">
      <c r="A43" s="16">
        <v>10</v>
      </c>
      <c r="B43" s="17">
        <v>42496</v>
      </c>
      <c r="C43" s="16">
        <v>0</v>
      </c>
      <c r="D43" s="34">
        <v>2271.83</v>
      </c>
      <c r="E43" s="20">
        <v>-928.17</v>
      </c>
      <c r="F43" s="27">
        <v>0</v>
      </c>
      <c r="G43" s="18">
        <v>0</v>
      </c>
      <c r="H43" s="27">
        <v>-0.29010000000000002</v>
      </c>
      <c r="I43" s="21">
        <v>0</v>
      </c>
      <c r="J43" s="22">
        <v>3200</v>
      </c>
      <c r="K43" s="23">
        <v>3840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227.18299999999999</v>
      </c>
      <c r="S43" s="29">
        <f t="shared" si="1"/>
        <v>0</v>
      </c>
      <c r="T43" s="30">
        <f t="shared" si="1"/>
        <v>-0.29010000000000002</v>
      </c>
      <c r="U43" s="39">
        <f t="shared" si="2"/>
        <v>0</v>
      </c>
      <c r="V43" s="31">
        <f t="shared" si="2"/>
        <v>320</v>
      </c>
      <c r="W43" s="33">
        <f t="shared" si="2"/>
        <v>384</v>
      </c>
      <c r="X43" s="32">
        <v>0</v>
      </c>
    </row>
    <row r="44" spans="1:24" ht="17.100000000000001" customHeight="1" x14ac:dyDescent="0.15">
      <c r="A44" s="16">
        <v>11</v>
      </c>
      <c r="B44" s="17">
        <v>42499</v>
      </c>
      <c r="C44" s="16">
        <v>0</v>
      </c>
      <c r="D44" s="34">
        <v>2271.83</v>
      </c>
      <c r="E44" s="20">
        <v>-928.17</v>
      </c>
      <c r="F44" s="27">
        <v>0</v>
      </c>
      <c r="G44" s="18">
        <v>0</v>
      </c>
      <c r="H44" s="27">
        <v>-0.29010000000000002</v>
      </c>
      <c r="I44" s="21">
        <v>0</v>
      </c>
      <c r="J44" s="22">
        <v>3200</v>
      </c>
      <c r="K44" s="23">
        <v>3840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227.18299999999999</v>
      </c>
      <c r="S44" s="29">
        <f t="shared" si="1"/>
        <v>0</v>
      </c>
      <c r="T44" s="30">
        <f t="shared" si="1"/>
        <v>-0.29010000000000002</v>
      </c>
      <c r="U44" s="39">
        <f t="shared" si="2"/>
        <v>0</v>
      </c>
      <c r="V44" s="31">
        <f t="shared" si="2"/>
        <v>320</v>
      </c>
      <c r="W44" s="33">
        <f t="shared" si="2"/>
        <v>384</v>
      </c>
      <c r="X44" s="32">
        <v>0</v>
      </c>
    </row>
    <row r="45" spans="1:24" ht="17.100000000000001" customHeight="1" x14ac:dyDescent="0.15">
      <c r="A45" s="16">
        <v>12</v>
      </c>
      <c r="B45" s="17">
        <v>42500</v>
      </c>
      <c r="C45" s="16">
        <v>0</v>
      </c>
      <c r="D45" s="34">
        <v>2271.83</v>
      </c>
      <c r="E45" s="20">
        <v>-928.17</v>
      </c>
      <c r="F45" s="27">
        <v>0</v>
      </c>
      <c r="G45" s="18">
        <v>0</v>
      </c>
      <c r="H45" s="27">
        <v>-0.29010000000000002</v>
      </c>
      <c r="I45" s="21">
        <v>0</v>
      </c>
      <c r="J45" s="22">
        <v>3200</v>
      </c>
      <c r="K45" s="23">
        <v>3840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227.18299999999999</v>
      </c>
      <c r="S45" s="29">
        <f t="shared" si="1"/>
        <v>0</v>
      </c>
      <c r="T45" s="30">
        <f t="shared" si="1"/>
        <v>-0.29010000000000002</v>
      </c>
      <c r="U45" s="39">
        <f t="shared" si="2"/>
        <v>0</v>
      </c>
      <c r="V45" s="31">
        <f t="shared" si="2"/>
        <v>320</v>
      </c>
      <c r="W45" s="33">
        <f t="shared" si="2"/>
        <v>384</v>
      </c>
      <c r="X45" s="32">
        <v>0</v>
      </c>
    </row>
    <row r="46" spans="1:24" ht="17.100000000000001" customHeight="1" x14ac:dyDescent="0.15">
      <c r="A46" s="16">
        <v>13</v>
      </c>
      <c r="B46" s="17">
        <v>42501</v>
      </c>
      <c r="C46" s="16">
        <v>0</v>
      </c>
      <c r="D46" s="34">
        <v>2271.83</v>
      </c>
      <c r="E46" s="20">
        <v>-928.17</v>
      </c>
      <c r="F46" s="27">
        <v>0</v>
      </c>
      <c r="G46" s="18">
        <v>0</v>
      </c>
      <c r="H46" s="27">
        <v>-0.29010000000000002</v>
      </c>
      <c r="I46" s="21">
        <v>0</v>
      </c>
      <c r="J46" s="22">
        <v>3200</v>
      </c>
      <c r="K46" s="23">
        <v>3840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227.18299999999999</v>
      </c>
      <c r="S46" s="29">
        <f t="shared" si="1"/>
        <v>0</v>
      </c>
      <c r="T46" s="30">
        <f t="shared" si="1"/>
        <v>-0.29010000000000002</v>
      </c>
      <c r="U46" s="39">
        <f t="shared" si="2"/>
        <v>0</v>
      </c>
      <c r="V46" s="31">
        <f t="shared" si="2"/>
        <v>320</v>
      </c>
      <c r="W46" s="33">
        <f t="shared" si="2"/>
        <v>384</v>
      </c>
      <c r="X46" s="32">
        <v>0</v>
      </c>
    </row>
    <row r="47" spans="1:24" ht="17.100000000000001" customHeight="1" x14ac:dyDescent="0.15">
      <c r="A47" s="16">
        <v>14</v>
      </c>
      <c r="B47" s="17">
        <v>42502</v>
      </c>
      <c r="C47" s="16">
        <v>0</v>
      </c>
      <c r="D47" s="34">
        <v>2271.83</v>
      </c>
      <c r="E47" s="20">
        <v>-928.17</v>
      </c>
      <c r="F47" s="27">
        <v>0</v>
      </c>
      <c r="G47" s="18">
        <v>0</v>
      </c>
      <c r="H47" s="27">
        <v>-0.29010000000000002</v>
      </c>
      <c r="I47" s="21">
        <v>0</v>
      </c>
      <c r="J47" s="22">
        <v>3200</v>
      </c>
      <c r="K47" s="23">
        <v>3840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227.18299999999999</v>
      </c>
      <c r="S47" s="29">
        <f t="shared" si="1"/>
        <v>0</v>
      </c>
      <c r="T47" s="30">
        <f t="shared" si="1"/>
        <v>-0.29010000000000002</v>
      </c>
      <c r="U47" s="39">
        <f t="shared" si="2"/>
        <v>0</v>
      </c>
      <c r="V47" s="31">
        <f t="shared" si="2"/>
        <v>320</v>
      </c>
      <c r="W47" s="33">
        <f t="shared" si="2"/>
        <v>384</v>
      </c>
      <c r="X47" s="32">
        <v>0</v>
      </c>
    </row>
    <row r="48" spans="1:24" ht="17.100000000000001" customHeight="1" x14ac:dyDescent="0.15">
      <c r="A48" s="16">
        <v>15</v>
      </c>
      <c r="B48" s="17">
        <v>42503</v>
      </c>
      <c r="C48" s="16">
        <v>0</v>
      </c>
      <c r="D48" s="34">
        <v>2271.83</v>
      </c>
      <c r="E48" s="20">
        <v>-928.17</v>
      </c>
      <c r="F48" s="27">
        <v>0</v>
      </c>
      <c r="G48" s="18">
        <v>0</v>
      </c>
      <c r="H48" s="27">
        <v>-0.29010000000000002</v>
      </c>
      <c r="I48" s="21">
        <v>0</v>
      </c>
      <c r="J48" s="22">
        <v>3200</v>
      </c>
      <c r="K48" s="23">
        <v>3840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227.18299999999999</v>
      </c>
      <c r="S48" s="29">
        <f t="shared" si="1"/>
        <v>0</v>
      </c>
      <c r="T48" s="30">
        <f t="shared" si="1"/>
        <v>-0.29010000000000002</v>
      </c>
      <c r="U48" s="39">
        <f t="shared" si="2"/>
        <v>0</v>
      </c>
      <c r="V48" s="31">
        <f t="shared" si="2"/>
        <v>320</v>
      </c>
      <c r="W48" s="33">
        <f t="shared" si="2"/>
        <v>384</v>
      </c>
      <c r="X48" s="32">
        <v>0</v>
      </c>
    </row>
    <row r="49" spans="1:24" ht="17.100000000000001" customHeight="1" x14ac:dyDescent="0.15">
      <c r="A49" s="16">
        <v>16</v>
      </c>
      <c r="B49" s="17">
        <v>42506</v>
      </c>
      <c r="C49" s="16">
        <v>0</v>
      </c>
      <c r="D49" s="34">
        <v>2271.83</v>
      </c>
      <c r="E49" s="20">
        <v>-928.17</v>
      </c>
      <c r="F49" s="27">
        <v>0</v>
      </c>
      <c r="G49" s="18">
        <v>0</v>
      </c>
      <c r="H49" s="27">
        <v>-0.29010000000000002</v>
      </c>
      <c r="I49" s="21">
        <v>0</v>
      </c>
      <c r="J49" s="22">
        <v>3200</v>
      </c>
      <c r="K49" s="23">
        <v>3840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227.18299999999999</v>
      </c>
      <c r="S49" s="29">
        <f t="shared" si="1"/>
        <v>0</v>
      </c>
      <c r="T49" s="30">
        <f t="shared" si="1"/>
        <v>-0.29010000000000002</v>
      </c>
      <c r="U49" s="39">
        <f t="shared" si="2"/>
        <v>0</v>
      </c>
      <c r="V49" s="31">
        <f t="shared" si="2"/>
        <v>320</v>
      </c>
      <c r="W49" s="33">
        <f t="shared" si="2"/>
        <v>384</v>
      </c>
      <c r="X49" s="32">
        <v>0</v>
      </c>
    </row>
    <row r="50" spans="1:24" ht="17.100000000000001" customHeight="1" x14ac:dyDescent="0.15">
      <c r="A50" s="16">
        <v>17</v>
      </c>
      <c r="B50" s="17">
        <v>42507</v>
      </c>
      <c r="C50" s="16">
        <v>0</v>
      </c>
      <c r="D50" s="34">
        <v>2271.83</v>
      </c>
      <c r="E50" s="20">
        <v>-928.17</v>
      </c>
      <c r="F50" s="27">
        <v>0</v>
      </c>
      <c r="G50" s="18">
        <v>0</v>
      </c>
      <c r="H50" s="27">
        <v>-0.29010000000000002</v>
      </c>
      <c r="I50" s="21">
        <v>0</v>
      </c>
      <c r="J50" s="22">
        <v>3200</v>
      </c>
      <c r="K50" s="23">
        <v>3840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227.18299999999999</v>
      </c>
      <c r="S50" s="29">
        <f t="shared" si="1"/>
        <v>0</v>
      </c>
      <c r="T50" s="30">
        <f t="shared" si="1"/>
        <v>-0.29010000000000002</v>
      </c>
      <c r="U50" s="39">
        <f t="shared" si="2"/>
        <v>0</v>
      </c>
      <c r="V50" s="31">
        <f t="shared" si="2"/>
        <v>320</v>
      </c>
      <c r="W50" s="33">
        <f t="shared" si="2"/>
        <v>384</v>
      </c>
      <c r="X50" s="32">
        <v>0</v>
      </c>
    </row>
    <row r="51" spans="1:24" ht="17.100000000000001" customHeight="1" x14ac:dyDescent="0.15">
      <c r="A51" s="16">
        <v>18</v>
      </c>
      <c r="B51" s="17">
        <v>42508</v>
      </c>
      <c r="C51" s="16">
        <v>0</v>
      </c>
      <c r="D51" s="34">
        <v>2271.83</v>
      </c>
      <c r="E51" s="20">
        <v>-928.17</v>
      </c>
      <c r="F51" s="27">
        <v>0</v>
      </c>
      <c r="G51" s="18">
        <v>0</v>
      </c>
      <c r="H51" s="27">
        <v>-0.29010000000000002</v>
      </c>
      <c r="I51" s="21">
        <v>0</v>
      </c>
      <c r="J51" s="22">
        <v>3200</v>
      </c>
      <c r="K51" s="23">
        <v>3840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227.18299999999999</v>
      </c>
      <c r="S51" s="29">
        <f t="shared" si="1"/>
        <v>0</v>
      </c>
      <c r="T51" s="30">
        <f t="shared" si="1"/>
        <v>-0.29010000000000002</v>
      </c>
      <c r="U51" s="39">
        <f t="shared" si="2"/>
        <v>0</v>
      </c>
      <c r="V51" s="31">
        <f t="shared" si="2"/>
        <v>320</v>
      </c>
      <c r="W51" s="33">
        <f t="shared" si="2"/>
        <v>384</v>
      </c>
      <c r="X51" s="32">
        <v>0</v>
      </c>
    </row>
    <row r="52" spans="1:24" ht="17.100000000000001" customHeight="1" x14ac:dyDescent="0.15">
      <c r="A52" s="16">
        <v>19</v>
      </c>
      <c r="B52" s="17">
        <v>42509</v>
      </c>
      <c r="C52" s="16">
        <v>0</v>
      </c>
      <c r="D52" s="34">
        <v>2271.83</v>
      </c>
      <c r="E52" s="20">
        <v>-928.17</v>
      </c>
      <c r="F52" s="27">
        <v>0</v>
      </c>
      <c r="G52" s="18">
        <v>0</v>
      </c>
      <c r="H52" s="27">
        <v>-0.29010000000000002</v>
      </c>
      <c r="I52" s="21">
        <v>0</v>
      </c>
      <c r="J52" s="22">
        <v>3200</v>
      </c>
      <c r="K52" s="23">
        <v>3840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227.18299999999999</v>
      </c>
      <c r="S52" s="29">
        <f t="shared" si="1"/>
        <v>0</v>
      </c>
      <c r="T52" s="30">
        <f t="shared" si="1"/>
        <v>-0.29010000000000002</v>
      </c>
      <c r="U52" s="39">
        <f t="shared" si="2"/>
        <v>0</v>
      </c>
      <c r="V52" s="31">
        <f t="shared" si="2"/>
        <v>320</v>
      </c>
      <c r="W52" s="33">
        <f t="shared" si="2"/>
        <v>384</v>
      </c>
      <c r="X52" s="32">
        <v>0</v>
      </c>
    </row>
    <row r="53" spans="1:24" ht="17.100000000000001" customHeight="1" x14ac:dyDescent="0.15">
      <c r="A53" s="16">
        <v>20</v>
      </c>
      <c r="B53" s="17">
        <v>42510</v>
      </c>
      <c r="C53" s="16">
        <v>0</v>
      </c>
      <c r="D53" s="34">
        <v>2271.83</v>
      </c>
      <c r="E53" s="20">
        <v>-928.17</v>
      </c>
      <c r="F53" s="27">
        <v>0</v>
      </c>
      <c r="G53" s="18">
        <v>0</v>
      </c>
      <c r="H53" s="27">
        <v>-0.29010000000000002</v>
      </c>
      <c r="I53" s="21">
        <v>0</v>
      </c>
      <c r="J53" s="22">
        <v>3200</v>
      </c>
      <c r="K53" s="23">
        <v>3840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227.18299999999999</v>
      </c>
      <c r="S53" s="29">
        <f t="shared" si="1"/>
        <v>0</v>
      </c>
      <c r="T53" s="30">
        <f t="shared" si="1"/>
        <v>-0.29010000000000002</v>
      </c>
      <c r="U53" s="39">
        <f t="shared" si="2"/>
        <v>0</v>
      </c>
      <c r="V53" s="31">
        <f t="shared" si="2"/>
        <v>320</v>
      </c>
      <c r="W53" s="33">
        <f t="shared" si="2"/>
        <v>384</v>
      </c>
      <c r="X53" s="32">
        <v>0</v>
      </c>
    </row>
    <row r="54" spans="1:24" ht="17.100000000000001" customHeight="1" x14ac:dyDescent="0.15">
      <c r="A54" s="16">
        <v>21</v>
      </c>
      <c r="B54" s="17">
        <v>42513</v>
      </c>
      <c r="C54" s="16">
        <v>0</v>
      </c>
      <c r="D54" s="34">
        <v>2271.83</v>
      </c>
      <c r="E54" s="20">
        <v>-928.17</v>
      </c>
      <c r="F54" s="27">
        <v>0</v>
      </c>
      <c r="G54" s="18">
        <v>0</v>
      </c>
      <c r="H54" s="27">
        <v>-0.29010000000000002</v>
      </c>
      <c r="I54" s="21">
        <v>0</v>
      </c>
      <c r="J54" s="22">
        <v>3200</v>
      </c>
      <c r="K54" s="23">
        <v>3840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227.18299999999999</v>
      </c>
      <c r="S54" s="29">
        <f t="shared" si="1"/>
        <v>0</v>
      </c>
      <c r="T54" s="30">
        <f t="shared" si="1"/>
        <v>-0.29010000000000002</v>
      </c>
      <c r="U54" s="39">
        <f t="shared" si="2"/>
        <v>0</v>
      </c>
      <c r="V54" s="31">
        <f t="shared" si="2"/>
        <v>320</v>
      </c>
      <c r="W54" s="33">
        <f t="shared" si="2"/>
        <v>384</v>
      </c>
      <c r="X54" s="32">
        <v>0</v>
      </c>
    </row>
    <row r="55" spans="1:24" ht="17.100000000000001" customHeight="1" x14ac:dyDescent="0.15">
      <c r="A55" s="16">
        <v>22</v>
      </c>
      <c r="B55" s="17">
        <v>42514</v>
      </c>
      <c r="C55" s="16">
        <v>0</v>
      </c>
      <c r="D55" s="34">
        <v>2271.83</v>
      </c>
      <c r="E55" s="20">
        <v>-928.17</v>
      </c>
      <c r="F55" s="27">
        <v>0</v>
      </c>
      <c r="G55" s="18">
        <v>0</v>
      </c>
      <c r="H55" s="27">
        <v>-0.29010000000000002</v>
      </c>
      <c r="I55" s="21">
        <v>0</v>
      </c>
      <c r="J55" s="22">
        <v>3200</v>
      </c>
      <c r="K55" s="23">
        <v>3840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227.18299999999999</v>
      </c>
      <c r="S55" s="29">
        <f t="shared" si="1"/>
        <v>0</v>
      </c>
      <c r="T55" s="30">
        <f t="shared" si="1"/>
        <v>-0.29010000000000002</v>
      </c>
      <c r="U55" s="39">
        <f t="shared" si="2"/>
        <v>0</v>
      </c>
      <c r="V55" s="31">
        <f t="shared" si="2"/>
        <v>320</v>
      </c>
      <c r="W55" s="33">
        <f t="shared" si="2"/>
        <v>384</v>
      </c>
      <c r="X55" s="32">
        <v>0</v>
      </c>
    </row>
    <row r="56" spans="1:24" ht="17.100000000000001" customHeight="1" x14ac:dyDescent="0.15">
      <c r="A56" s="16">
        <v>23</v>
      </c>
      <c r="B56" s="17">
        <v>42515</v>
      </c>
      <c r="C56" s="16">
        <v>0</v>
      </c>
      <c r="D56" s="34">
        <v>2271.83</v>
      </c>
      <c r="E56" s="20">
        <v>-928.17</v>
      </c>
      <c r="F56" s="27">
        <v>0</v>
      </c>
      <c r="G56" s="18">
        <v>0</v>
      </c>
      <c r="H56" s="27">
        <v>-0.29010000000000002</v>
      </c>
      <c r="I56" s="21">
        <v>0</v>
      </c>
      <c r="J56" s="22">
        <v>3200</v>
      </c>
      <c r="K56" s="23">
        <v>3840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227.18299999999999</v>
      </c>
      <c r="S56" s="29">
        <f t="shared" si="1"/>
        <v>0</v>
      </c>
      <c r="T56" s="30">
        <f t="shared" si="1"/>
        <v>-0.29010000000000002</v>
      </c>
      <c r="U56" s="39">
        <f t="shared" si="2"/>
        <v>0</v>
      </c>
      <c r="V56" s="31">
        <f t="shared" si="2"/>
        <v>320</v>
      </c>
      <c r="W56" s="33">
        <f t="shared" si="2"/>
        <v>384</v>
      </c>
      <c r="X56" s="32">
        <v>0</v>
      </c>
    </row>
    <row r="57" spans="1:24" ht="17.100000000000001" customHeight="1" x14ac:dyDescent="0.15">
      <c r="A57" s="16">
        <v>24</v>
      </c>
      <c r="B57" s="17">
        <v>42516</v>
      </c>
      <c r="C57" s="16">
        <v>0</v>
      </c>
      <c r="D57" s="34">
        <v>2271.83</v>
      </c>
      <c r="E57" s="20">
        <v>-928.17</v>
      </c>
      <c r="F57" s="27">
        <v>0</v>
      </c>
      <c r="G57" s="18">
        <v>0</v>
      </c>
      <c r="H57" s="27">
        <v>-0.29010000000000002</v>
      </c>
      <c r="I57" s="21">
        <v>0</v>
      </c>
      <c r="J57" s="22">
        <v>3200</v>
      </c>
      <c r="K57" s="23">
        <v>3840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227.18299999999999</v>
      </c>
      <c r="S57" s="29">
        <f t="shared" si="1"/>
        <v>0</v>
      </c>
      <c r="T57" s="30">
        <f t="shared" si="1"/>
        <v>-0.29010000000000002</v>
      </c>
      <c r="U57" s="39">
        <f t="shared" si="2"/>
        <v>0</v>
      </c>
      <c r="V57" s="31">
        <f t="shared" si="2"/>
        <v>320</v>
      </c>
      <c r="W57" s="33">
        <f t="shared" si="2"/>
        <v>384</v>
      </c>
      <c r="X57" s="32">
        <v>0</v>
      </c>
    </row>
    <row r="58" spans="1:24" ht="17.100000000000001" customHeight="1" x14ac:dyDescent="0.15">
      <c r="A58" s="16">
        <v>25</v>
      </c>
      <c r="B58" s="17">
        <v>42517</v>
      </c>
      <c r="C58" s="16">
        <v>0</v>
      </c>
      <c r="D58" s="34">
        <v>2271.83</v>
      </c>
      <c r="E58" s="20">
        <v>-928.17</v>
      </c>
      <c r="F58" s="27">
        <v>0</v>
      </c>
      <c r="G58" s="18">
        <v>0</v>
      </c>
      <c r="H58" s="27">
        <v>-0.29010000000000002</v>
      </c>
      <c r="I58" s="21">
        <v>0</v>
      </c>
      <c r="J58" s="22">
        <v>3200</v>
      </c>
      <c r="K58" s="23">
        <v>3840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227.18299999999999</v>
      </c>
      <c r="S58" s="29">
        <f t="shared" si="1"/>
        <v>0</v>
      </c>
      <c r="T58" s="30">
        <f t="shared" si="1"/>
        <v>-0.29010000000000002</v>
      </c>
      <c r="U58" s="39">
        <f t="shared" si="2"/>
        <v>0</v>
      </c>
      <c r="V58" s="31">
        <f t="shared" si="2"/>
        <v>320</v>
      </c>
      <c r="W58" s="33">
        <f t="shared" si="2"/>
        <v>384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4" zoomScaleNormal="100" workbookViewId="0">
      <selection activeCell="Y22" sqref="Y22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-189.27</v>
      </c>
      <c r="E34" s="20">
        <v>-689.27</v>
      </c>
      <c r="F34" s="27">
        <v>-1E-3</v>
      </c>
      <c r="G34" s="18">
        <v>0.19</v>
      </c>
      <c r="H34" s="27">
        <v>-1.3785000000000001</v>
      </c>
      <c r="I34" s="21">
        <v>7.67</v>
      </c>
      <c r="J34" s="22">
        <v>500</v>
      </c>
      <c r="K34" s="23">
        <v>600</v>
      </c>
      <c r="L34" s="24">
        <v>-4.0500000000000001E-2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-18.927</v>
      </c>
      <c r="S34" s="29">
        <f>G34</f>
        <v>0.19</v>
      </c>
      <c r="T34" s="30">
        <f>H34</f>
        <v>-1.3785000000000001</v>
      </c>
      <c r="U34" s="39">
        <f>I34/$W$32</f>
        <v>0.76700000000000002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-189.19</v>
      </c>
      <c r="E35" s="20">
        <v>-689.19</v>
      </c>
      <c r="F35" s="27">
        <v>-4.0000000000000002E-4</v>
      </c>
      <c r="G35" s="18">
        <v>0.08</v>
      </c>
      <c r="H35" s="27">
        <v>-1.3784000000000001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-18.919</v>
      </c>
      <c r="S35" s="29">
        <f t="shared" ref="S35:T58" si="1">G35</f>
        <v>0.08</v>
      </c>
      <c r="T35" s="30">
        <f t="shared" si="1"/>
        <v>-1.3784000000000001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-189.1</v>
      </c>
      <c r="E36" s="20">
        <v>-689.1</v>
      </c>
      <c r="F36" s="27">
        <v>-5.0000000000000001E-4</v>
      </c>
      <c r="G36" s="18">
        <v>0.09</v>
      </c>
      <c r="H36" s="27">
        <v>-1.3782000000000001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-18.91</v>
      </c>
      <c r="S36" s="29">
        <f t="shared" si="1"/>
        <v>0.09</v>
      </c>
      <c r="T36" s="30">
        <f t="shared" si="1"/>
        <v>-1.3782000000000001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-189.1</v>
      </c>
      <c r="E37" s="20">
        <v>-689.1</v>
      </c>
      <c r="F37" s="27">
        <v>0</v>
      </c>
      <c r="G37" s="18">
        <v>0</v>
      </c>
      <c r="H37" s="27">
        <v>-1.3782000000000001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-18.91</v>
      </c>
      <c r="S37" s="29">
        <f t="shared" si="1"/>
        <v>0</v>
      </c>
      <c r="T37" s="30">
        <f t="shared" si="1"/>
        <v>-1.3782000000000001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-189.1</v>
      </c>
      <c r="E38" s="20">
        <v>-689.1</v>
      </c>
      <c r="F38" s="27">
        <v>0</v>
      </c>
      <c r="G38" s="18">
        <v>0</v>
      </c>
      <c r="H38" s="27">
        <v>-1.3782000000000001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-18.91</v>
      </c>
      <c r="S38" s="29">
        <f t="shared" si="1"/>
        <v>0</v>
      </c>
      <c r="T38" s="30">
        <f t="shared" si="1"/>
        <v>-1.3782000000000001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-189.1</v>
      </c>
      <c r="E39" s="20">
        <v>-689.1</v>
      </c>
      <c r="F39" s="27">
        <v>0</v>
      </c>
      <c r="G39" s="18">
        <v>0</v>
      </c>
      <c r="H39" s="27">
        <v>-1.3782000000000001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-18.91</v>
      </c>
      <c r="S39" s="29">
        <f t="shared" si="1"/>
        <v>0</v>
      </c>
      <c r="T39" s="30">
        <f t="shared" si="1"/>
        <v>-1.3782000000000001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-189.1</v>
      </c>
      <c r="E40" s="20">
        <v>-689.1</v>
      </c>
      <c r="F40" s="27">
        <v>0</v>
      </c>
      <c r="G40" s="18">
        <v>0</v>
      </c>
      <c r="H40" s="27">
        <v>-1.3782000000000001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-18.91</v>
      </c>
      <c r="S40" s="29">
        <f t="shared" si="1"/>
        <v>0</v>
      </c>
      <c r="T40" s="30">
        <f t="shared" si="1"/>
        <v>-1.3782000000000001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-189.1</v>
      </c>
      <c r="E41" s="20">
        <v>-689.1</v>
      </c>
      <c r="F41" s="27">
        <v>0</v>
      </c>
      <c r="G41" s="18">
        <v>0</v>
      </c>
      <c r="H41" s="27">
        <v>-1.3782000000000001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-18.91</v>
      </c>
      <c r="S41" s="29">
        <f t="shared" si="1"/>
        <v>0</v>
      </c>
      <c r="T41" s="30">
        <f t="shared" si="1"/>
        <v>-1.3782000000000001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-189.1</v>
      </c>
      <c r="E42" s="20">
        <v>-689.1</v>
      </c>
      <c r="F42" s="27">
        <v>0</v>
      </c>
      <c r="G42" s="18">
        <v>0</v>
      </c>
      <c r="H42" s="27">
        <v>-1.3782000000000001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-18.91</v>
      </c>
      <c r="S42" s="29">
        <f t="shared" si="1"/>
        <v>0</v>
      </c>
      <c r="T42" s="30">
        <f t="shared" si="1"/>
        <v>-1.3782000000000001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-189.1</v>
      </c>
      <c r="E43" s="20">
        <v>-689.1</v>
      </c>
      <c r="F43" s="27">
        <v>0</v>
      </c>
      <c r="G43" s="18">
        <v>0</v>
      </c>
      <c r="H43" s="27">
        <v>-1.3782000000000001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-18.91</v>
      </c>
      <c r="S43" s="29">
        <f t="shared" si="1"/>
        <v>0</v>
      </c>
      <c r="T43" s="30">
        <f t="shared" si="1"/>
        <v>-1.3782000000000001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-189.1</v>
      </c>
      <c r="E44" s="20">
        <v>-689.1</v>
      </c>
      <c r="F44" s="27">
        <v>0</v>
      </c>
      <c r="G44" s="18">
        <v>0</v>
      </c>
      <c r="H44" s="27">
        <v>-1.3782000000000001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-18.91</v>
      </c>
      <c r="S44" s="29">
        <f t="shared" si="1"/>
        <v>0</v>
      </c>
      <c r="T44" s="30">
        <f t="shared" si="1"/>
        <v>-1.3782000000000001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-189.1</v>
      </c>
      <c r="E45" s="20">
        <v>-689.1</v>
      </c>
      <c r="F45" s="27">
        <v>0</v>
      </c>
      <c r="G45" s="18">
        <v>0</v>
      </c>
      <c r="H45" s="27">
        <v>-1.3782000000000001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-18.91</v>
      </c>
      <c r="S45" s="29">
        <f t="shared" si="1"/>
        <v>0</v>
      </c>
      <c r="T45" s="30">
        <f t="shared" si="1"/>
        <v>-1.3782000000000001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-189.1</v>
      </c>
      <c r="E46" s="20">
        <v>-689.1</v>
      </c>
      <c r="F46" s="27">
        <v>0</v>
      </c>
      <c r="G46" s="18">
        <v>0</v>
      </c>
      <c r="H46" s="27">
        <v>-1.3782000000000001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-18.91</v>
      </c>
      <c r="S46" s="29">
        <f t="shared" si="1"/>
        <v>0</v>
      </c>
      <c r="T46" s="30">
        <f t="shared" si="1"/>
        <v>-1.3782000000000001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-189.1</v>
      </c>
      <c r="E47" s="20">
        <v>-689.1</v>
      </c>
      <c r="F47" s="27">
        <v>0</v>
      </c>
      <c r="G47" s="18">
        <v>0</v>
      </c>
      <c r="H47" s="27">
        <v>-1.3782000000000001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-18.91</v>
      </c>
      <c r="S47" s="29">
        <f t="shared" si="1"/>
        <v>0</v>
      </c>
      <c r="T47" s="30">
        <f t="shared" si="1"/>
        <v>-1.3782000000000001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-189.1</v>
      </c>
      <c r="E48" s="20">
        <v>-689.1</v>
      </c>
      <c r="F48" s="27">
        <v>0</v>
      </c>
      <c r="G48" s="18">
        <v>0</v>
      </c>
      <c r="H48" s="27">
        <v>-1.3782000000000001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-18.91</v>
      </c>
      <c r="S48" s="29">
        <f t="shared" si="1"/>
        <v>0</v>
      </c>
      <c r="T48" s="30">
        <f t="shared" si="1"/>
        <v>-1.3782000000000001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-189.1</v>
      </c>
      <c r="E49" s="20">
        <v>-689.1</v>
      </c>
      <c r="F49" s="27">
        <v>0</v>
      </c>
      <c r="G49" s="18">
        <v>0</v>
      </c>
      <c r="H49" s="27">
        <v>-1.3782000000000001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-18.91</v>
      </c>
      <c r="S49" s="29">
        <f t="shared" si="1"/>
        <v>0</v>
      </c>
      <c r="T49" s="30">
        <f t="shared" si="1"/>
        <v>-1.3782000000000001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-189.1</v>
      </c>
      <c r="E50" s="20">
        <v>-689.1</v>
      </c>
      <c r="F50" s="27">
        <v>0</v>
      </c>
      <c r="G50" s="18">
        <v>0</v>
      </c>
      <c r="H50" s="27">
        <v>-1.3782000000000001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-18.91</v>
      </c>
      <c r="S50" s="29">
        <f t="shared" si="1"/>
        <v>0</v>
      </c>
      <c r="T50" s="30">
        <f t="shared" si="1"/>
        <v>-1.3782000000000001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-189.1</v>
      </c>
      <c r="E51" s="20">
        <v>-689.1</v>
      </c>
      <c r="F51" s="27">
        <v>0</v>
      </c>
      <c r="G51" s="18">
        <v>0</v>
      </c>
      <c r="H51" s="27">
        <v>-1.3782000000000001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-18.91</v>
      </c>
      <c r="S51" s="29">
        <f t="shared" si="1"/>
        <v>0</v>
      </c>
      <c r="T51" s="30">
        <f t="shared" si="1"/>
        <v>-1.3782000000000001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-189.1</v>
      </c>
      <c r="E52" s="20">
        <v>-689.1</v>
      </c>
      <c r="F52" s="27">
        <v>0</v>
      </c>
      <c r="G52" s="18">
        <v>0</v>
      </c>
      <c r="H52" s="27">
        <v>-1.3782000000000001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-18.91</v>
      </c>
      <c r="S52" s="29">
        <f t="shared" si="1"/>
        <v>0</v>
      </c>
      <c r="T52" s="30">
        <f t="shared" si="1"/>
        <v>-1.3782000000000001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-189.1</v>
      </c>
      <c r="E53" s="20">
        <v>-689.1</v>
      </c>
      <c r="F53" s="27">
        <v>0</v>
      </c>
      <c r="G53" s="18">
        <v>0</v>
      </c>
      <c r="H53" s="27">
        <v>-1.3782000000000001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-18.91</v>
      </c>
      <c r="S53" s="29">
        <f t="shared" si="1"/>
        <v>0</v>
      </c>
      <c r="T53" s="30">
        <f t="shared" si="1"/>
        <v>-1.3782000000000001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-189.1</v>
      </c>
      <c r="E54" s="20">
        <v>-689.1</v>
      </c>
      <c r="F54" s="27">
        <v>0</v>
      </c>
      <c r="G54" s="18">
        <v>0</v>
      </c>
      <c r="H54" s="27">
        <v>-1.3782000000000001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-18.91</v>
      </c>
      <c r="S54" s="29">
        <f t="shared" si="1"/>
        <v>0</v>
      </c>
      <c r="T54" s="30">
        <f t="shared" si="1"/>
        <v>-1.3782000000000001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-189.1</v>
      </c>
      <c r="E55" s="20">
        <v>-689.1</v>
      </c>
      <c r="F55" s="27">
        <v>0</v>
      </c>
      <c r="G55" s="18">
        <v>0</v>
      </c>
      <c r="H55" s="27">
        <v>-1.3782000000000001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-18.91</v>
      </c>
      <c r="S55" s="29">
        <f t="shared" si="1"/>
        <v>0</v>
      </c>
      <c r="T55" s="30">
        <f t="shared" si="1"/>
        <v>-1.3782000000000001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-189.1</v>
      </c>
      <c r="E56" s="20">
        <v>-689.1</v>
      </c>
      <c r="F56" s="27">
        <v>0</v>
      </c>
      <c r="G56" s="18">
        <v>0</v>
      </c>
      <c r="H56" s="27">
        <v>-1.3782000000000001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-18.91</v>
      </c>
      <c r="S56" s="29">
        <f t="shared" si="1"/>
        <v>0</v>
      </c>
      <c r="T56" s="30">
        <f t="shared" si="1"/>
        <v>-1.3782000000000001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-189.1</v>
      </c>
      <c r="E57" s="20">
        <v>-689.1</v>
      </c>
      <c r="F57" s="27">
        <v>0</v>
      </c>
      <c r="G57" s="18">
        <v>0</v>
      </c>
      <c r="H57" s="27">
        <v>-1.3782000000000001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-18.91</v>
      </c>
      <c r="S57" s="29">
        <f t="shared" si="1"/>
        <v>0</v>
      </c>
      <c r="T57" s="30">
        <f t="shared" si="1"/>
        <v>-1.3782000000000001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-189.1</v>
      </c>
      <c r="E58" s="20">
        <v>-689.1</v>
      </c>
      <c r="F58" s="27">
        <v>0</v>
      </c>
      <c r="G58" s="18">
        <v>0</v>
      </c>
      <c r="H58" s="27">
        <v>-1.3782000000000001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-18.91</v>
      </c>
      <c r="S58" s="29">
        <f t="shared" si="1"/>
        <v>0</v>
      </c>
      <c r="T58" s="30">
        <f t="shared" si="1"/>
        <v>-1.3782000000000001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U9" sqref="U9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512.19000000000005</v>
      </c>
      <c r="E34" s="20">
        <v>12.19</v>
      </c>
      <c r="F34" s="27">
        <v>0</v>
      </c>
      <c r="G34" s="18">
        <v>0</v>
      </c>
      <c r="H34" s="27">
        <v>2.4400000000000002E-2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51.219000000000008</v>
      </c>
      <c r="S34" s="29">
        <f>G34</f>
        <v>0</v>
      </c>
      <c r="T34" s="30">
        <f>H34</f>
        <v>2.4400000000000002E-2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512.19000000000005</v>
      </c>
      <c r="E35" s="20">
        <v>12.19</v>
      </c>
      <c r="F35" s="27">
        <v>0</v>
      </c>
      <c r="G35" s="18">
        <v>0</v>
      </c>
      <c r="H35" s="27">
        <v>2.4400000000000002E-2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51.219000000000008</v>
      </c>
      <c r="S35" s="29">
        <f t="shared" ref="S35:T58" si="1">G35</f>
        <v>0</v>
      </c>
      <c r="T35" s="30">
        <f t="shared" si="1"/>
        <v>2.4400000000000002E-2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512.19000000000005</v>
      </c>
      <c r="E36" s="20">
        <v>12.19</v>
      </c>
      <c r="F36" s="27">
        <v>0</v>
      </c>
      <c r="G36" s="18">
        <v>0</v>
      </c>
      <c r="H36" s="27">
        <v>2.4400000000000002E-2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51.219000000000008</v>
      </c>
      <c r="S36" s="29">
        <f t="shared" si="1"/>
        <v>0</v>
      </c>
      <c r="T36" s="30">
        <f t="shared" si="1"/>
        <v>2.4400000000000002E-2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512.19000000000005</v>
      </c>
      <c r="E37" s="20">
        <v>12.19</v>
      </c>
      <c r="F37" s="27">
        <v>0</v>
      </c>
      <c r="G37" s="18">
        <v>0</v>
      </c>
      <c r="H37" s="27">
        <v>2.4400000000000002E-2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51.219000000000008</v>
      </c>
      <c r="S37" s="29">
        <f t="shared" si="1"/>
        <v>0</v>
      </c>
      <c r="T37" s="30">
        <f t="shared" si="1"/>
        <v>2.4400000000000002E-2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512.19000000000005</v>
      </c>
      <c r="E38" s="20">
        <v>12.19</v>
      </c>
      <c r="F38" s="27">
        <v>0</v>
      </c>
      <c r="G38" s="18">
        <v>0</v>
      </c>
      <c r="H38" s="27">
        <v>2.4400000000000002E-2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51.219000000000008</v>
      </c>
      <c r="S38" s="29">
        <f t="shared" si="1"/>
        <v>0</v>
      </c>
      <c r="T38" s="30">
        <f t="shared" si="1"/>
        <v>2.4400000000000002E-2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512.19000000000005</v>
      </c>
      <c r="E39" s="20">
        <v>12.19</v>
      </c>
      <c r="F39" s="27">
        <v>0</v>
      </c>
      <c r="G39" s="18">
        <v>0</v>
      </c>
      <c r="H39" s="27">
        <v>2.4400000000000002E-2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51.219000000000008</v>
      </c>
      <c r="S39" s="29">
        <f t="shared" si="1"/>
        <v>0</v>
      </c>
      <c r="T39" s="30">
        <f t="shared" si="1"/>
        <v>2.4400000000000002E-2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512.19000000000005</v>
      </c>
      <c r="E40" s="20">
        <v>12.19</v>
      </c>
      <c r="F40" s="27">
        <v>0</v>
      </c>
      <c r="G40" s="18">
        <v>0</v>
      </c>
      <c r="H40" s="27">
        <v>2.4400000000000002E-2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51.219000000000008</v>
      </c>
      <c r="S40" s="29">
        <f t="shared" si="1"/>
        <v>0</v>
      </c>
      <c r="T40" s="30">
        <f t="shared" si="1"/>
        <v>2.4400000000000002E-2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512.19000000000005</v>
      </c>
      <c r="E41" s="20">
        <v>12.19</v>
      </c>
      <c r="F41" s="27">
        <v>0</v>
      </c>
      <c r="G41" s="18">
        <v>0</v>
      </c>
      <c r="H41" s="27">
        <v>2.4400000000000002E-2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51.219000000000008</v>
      </c>
      <c r="S41" s="29">
        <f t="shared" si="1"/>
        <v>0</v>
      </c>
      <c r="T41" s="30">
        <f t="shared" si="1"/>
        <v>2.4400000000000002E-2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512.19000000000005</v>
      </c>
      <c r="E42" s="20">
        <v>12.19</v>
      </c>
      <c r="F42" s="27">
        <v>0</v>
      </c>
      <c r="G42" s="18">
        <v>0</v>
      </c>
      <c r="H42" s="27">
        <v>2.4400000000000002E-2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51.219000000000008</v>
      </c>
      <c r="S42" s="29">
        <f t="shared" si="1"/>
        <v>0</v>
      </c>
      <c r="T42" s="30">
        <f t="shared" si="1"/>
        <v>2.4400000000000002E-2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512.19000000000005</v>
      </c>
      <c r="E43" s="20">
        <v>12.19</v>
      </c>
      <c r="F43" s="27">
        <v>0</v>
      </c>
      <c r="G43" s="18">
        <v>0</v>
      </c>
      <c r="H43" s="27">
        <v>2.4400000000000002E-2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51.219000000000008</v>
      </c>
      <c r="S43" s="29">
        <f t="shared" si="1"/>
        <v>0</v>
      </c>
      <c r="T43" s="30">
        <f t="shared" si="1"/>
        <v>2.4400000000000002E-2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512.19000000000005</v>
      </c>
      <c r="E44" s="20">
        <v>12.19</v>
      </c>
      <c r="F44" s="27">
        <v>0</v>
      </c>
      <c r="G44" s="18">
        <v>0</v>
      </c>
      <c r="H44" s="27">
        <v>2.4400000000000002E-2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51.219000000000008</v>
      </c>
      <c r="S44" s="29">
        <f t="shared" si="1"/>
        <v>0</v>
      </c>
      <c r="T44" s="30">
        <f t="shared" si="1"/>
        <v>2.4400000000000002E-2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512.19000000000005</v>
      </c>
      <c r="E45" s="20">
        <v>12.19</v>
      </c>
      <c r="F45" s="27">
        <v>0</v>
      </c>
      <c r="G45" s="18">
        <v>0</v>
      </c>
      <c r="H45" s="27">
        <v>2.4400000000000002E-2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51.219000000000008</v>
      </c>
      <c r="S45" s="29">
        <f t="shared" si="1"/>
        <v>0</v>
      </c>
      <c r="T45" s="30">
        <f t="shared" si="1"/>
        <v>2.4400000000000002E-2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512.19000000000005</v>
      </c>
      <c r="E46" s="20">
        <v>12.19</v>
      </c>
      <c r="F46" s="27">
        <v>0</v>
      </c>
      <c r="G46" s="18">
        <v>0</v>
      </c>
      <c r="H46" s="27">
        <v>2.4400000000000002E-2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51.219000000000008</v>
      </c>
      <c r="S46" s="29">
        <f t="shared" si="1"/>
        <v>0</v>
      </c>
      <c r="T46" s="30">
        <f t="shared" si="1"/>
        <v>2.4400000000000002E-2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512.19000000000005</v>
      </c>
      <c r="E47" s="20">
        <v>12.19</v>
      </c>
      <c r="F47" s="27">
        <v>0</v>
      </c>
      <c r="G47" s="18">
        <v>0</v>
      </c>
      <c r="H47" s="27">
        <v>2.4400000000000002E-2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51.219000000000008</v>
      </c>
      <c r="S47" s="29">
        <f t="shared" si="1"/>
        <v>0</v>
      </c>
      <c r="T47" s="30">
        <f t="shared" si="1"/>
        <v>2.4400000000000002E-2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512.19000000000005</v>
      </c>
      <c r="E48" s="20">
        <v>12.19</v>
      </c>
      <c r="F48" s="27">
        <v>0</v>
      </c>
      <c r="G48" s="18">
        <v>0</v>
      </c>
      <c r="H48" s="27">
        <v>2.4400000000000002E-2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51.219000000000008</v>
      </c>
      <c r="S48" s="29">
        <f t="shared" si="1"/>
        <v>0</v>
      </c>
      <c r="T48" s="30">
        <f t="shared" si="1"/>
        <v>2.4400000000000002E-2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512.19000000000005</v>
      </c>
      <c r="E49" s="20">
        <v>12.19</v>
      </c>
      <c r="F49" s="27">
        <v>0</v>
      </c>
      <c r="G49" s="18">
        <v>0</v>
      </c>
      <c r="H49" s="27">
        <v>2.4400000000000002E-2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51.219000000000008</v>
      </c>
      <c r="S49" s="29">
        <f t="shared" si="1"/>
        <v>0</v>
      </c>
      <c r="T49" s="30">
        <f t="shared" si="1"/>
        <v>2.4400000000000002E-2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512.19000000000005</v>
      </c>
      <c r="E50" s="20">
        <v>12.19</v>
      </c>
      <c r="F50" s="27">
        <v>0</v>
      </c>
      <c r="G50" s="18">
        <v>0</v>
      </c>
      <c r="H50" s="27">
        <v>2.4400000000000002E-2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51.219000000000008</v>
      </c>
      <c r="S50" s="29">
        <f t="shared" si="1"/>
        <v>0</v>
      </c>
      <c r="T50" s="30">
        <f t="shared" si="1"/>
        <v>2.4400000000000002E-2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512.19000000000005</v>
      </c>
      <c r="E51" s="20">
        <v>12.19</v>
      </c>
      <c r="F51" s="27">
        <v>0</v>
      </c>
      <c r="G51" s="18">
        <v>0</v>
      </c>
      <c r="H51" s="27">
        <v>2.4400000000000002E-2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51.219000000000008</v>
      </c>
      <c r="S51" s="29">
        <f t="shared" si="1"/>
        <v>0</v>
      </c>
      <c r="T51" s="30">
        <f t="shared" si="1"/>
        <v>2.4400000000000002E-2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512.19000000000005</v>
      </c>
      <c r="E52" s="20">
        <v>12.19</v>
      </c>
      <c r="F52" s="27">
        <v>0</v>
      </c>
      <c r="G52" s="18">
        <v>0</v>
      </c>
      <c r="H52" s="27">
        <v>2.4400000000000002E-2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51.219000000000008</v>
      </c>
      <c r="S52" s="29">
        <f t="shared" si="1"/>
        <v>0</v>
      </c>
      <c r="T52" s="30">
        <f t="shared" si="1"/>
        <v>2.4400000000000002E-2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512.19000000000005</v>
      </c>
      <c r="E53" s="20">
        <v>12.19</v>
      </c>
      <c r="F53" s="27">
        <v>0</v>
      </c>
      <c r="G53" s="18">
        <v>0</v>
      </c>
      <c r="H53" s="27">
        <v>2.4400000000000002E-2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51.219000000000008</v>
      </c>
      <c r="S53" s="29">
        <f t="shared" si="1"/>
        <v>0</v>
      </c>
      <c r="T53" s="30">
        <f t="shared" si="1"/>
        <v>2.4400000000000002E-2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512.19000000000005</v>
      </c>
      <c r="E54" s="20">
        <v>12.19</v>
      </c>
      <c r="F54" s="27">
        <v>0</v>
      </c>
      <c r="G54" s="18">
        <v>0</v>
      </c>
      <c r="H54" s="27">
        <v>2.4400000000000002E-2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51.219000000000008</v>
      </c>
      <c r="S54" s="29">
        <f t="shared" si="1"/>
        <v>0</v>
      </c>
      <c r="T54" s="30">
        <f t="shared" si="1"/>
        <v>2.4400000000000002E-2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512.19000000000005</v>
      </c>
      <c r="E55" s="20">
        <v>12.19</v>
      </c>
      <c r="F55" s="27">
        <v>0</v>
      </c>
      <c r="G55" s="18">
        <v>0</v>
      </c>
      <c r="H55" s="27">
        <v>2.4400000000000002E-2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51.219000000000008</v>
      </c>
      <c r="S55" s="29">
        <f t="shared" si="1"/>
        <v>0</v>
      </c>
      <c r="T55" s="30">
        <f t="shared" si="1"/>
        <v>2.4400000000000002E-2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512.19000000000005</v>
      </c>
      <c r="E56" s="20">
        <v>12.19</v>
      </c>
      <c r="F56" s="27">
        <v>0</v>
      </c>
      <c r="G56" s="18">
        <v>0</v>
      </c>
      <c r="H56" s="27">
        <v>2.4400000000000002E-2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51.219000000000008</v>
      </c>
      <c r="S56" s="29">
        <f t="shared" si="1"/>
        <v>0</v>
      </c>
      <c r="T56" s="30">
        <f t="shared" si="1"/>
        <v>2.4400000000000002E-2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512.19000000000005</v>
      </c>
      <c r="E57" s="20">
        <v>12.19</v>
      </c>
      <c r="F57" s="27">
        <v>0</v>
      </c>
      <c r="G57" s="18">
        <v>0</v>
      </c>
      <c r="H57" s="27">
        <v>2.4400000000000002E-2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51.219000000000008</v>
      </c>
      <c r="S57" s="29">
        <f t="shared" si="1"/>
        <v>0</v>
      </c>
      <c r="T57" s="30">
        <f t="shared" si="1"/>
        <v>2.4400000000000002E-2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512.19000000000005</v>
      </c>
      <c r="E58" s="20">
        <v>12.19</v>
      </c>
      <c r="F58" s="27">
        <v>0</v>
      </c>
      <c r="G58" s="18">
        <v>0</v>
      </c>
      <c r="H58" s="27">
        <v>2.4400000000000002E-2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51.219000000000008</v>
      </c>
      <c r="S58" s="29">
        <f t="shared" si="1"/>
        <v>0</v>
      </c>
      <c r="T58" s="30">
        <f t="shared" si="1"/>
        <v>2.4400000000000002E-2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3" zoomScaleNormal="100" workbookViewId="0">
      <selection activeCell="AB34" sqref="AB34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299.64999999999998</v>
      </c>
      <c r="E34" s="20">
        <v>-0.35</v>
      </c>
      <c r="F34" s="27">
        <v>0</v>
      </c>
      <c r="G34" s="18">
        <v>0</v>
      </c>
      <c r="H34" s="27">
        <v>-1.1999999999999999E-3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29.964999999999996</v>
      </c>
      <c r="S34" s="29">
        <f>G34</f>
        <v>0</v>
      </c>
      <c r="T34" s="30">
        <f>H34</f>
        <v>-1.1999999999999999E-3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299.64999999999998</v>
      </c>
      <c r="E35" s="20">
        <v>-0.35</v>
      </c>
      <c r="F35" s="27">
        <v>0</v>
      </c>
      <c r="G35" s="18">
        <v>0</v>
      </c>
      <c r="H35" s="27">
        <v>-1.1999999999999999E-3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29.964999999999996</v>
      </c>
      <c r="S35" s="29">
        <f t="shared" ref="S35:T58" si="1">G35</f>
        <v>0</v>
      </c>
      <c r="T35" s="30">
        <f t="shared" si="1"/>
        <v>-1.1999999999999999E-3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299.64999999999998</v>
      </c>
      <c r="E36" s="20">
        <v>-0.35</v>
      </c>
      <c r="F36" s="27">
        <v>0</v>
      </c>
      <c r="G36" s="18">
        <v>0</v>
      </c>
      <c r="H36" s="27">
        <v>-1.1999999999999999E-3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29.964999999999996</v>
      </c>
      <c r="S36" s="29">
        <f t="shared" si="1"/>
        <v>0</v>
      </c>
      <c r="T36" s="30">
        <f t="shared" si="1"/>
        <v>-1.1999999999999999E-3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299.64999999999998</v>
      </c>
      <c r="E37" s="20">
        <v>-0.35</v>
      </c>
      <c r="F37" s="27">
        <v>0</v>
      </c>
      <c r="G37" s="18">
        <v>0</v>
      </c>
      <c r="H37" s="27">
        <v>-1.1999999999999999E-3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29.964999999999996</v>
      </c>
      <c r="S37" s="29">
        <f t="shared" si="1"/>
        <v>0</v>
      </c>
      <c r="T37" s="30">
        <f t="shared" si="1"/>
        <v>-1.1999999999999999E-3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299.64999999999998</v>
      </c>
      <c r="E38" s="20">
        <v>-0.35</v>
      </c>
      <c r="F38" s="27">
        <v>0</v>
      </c>
      <c r="G38" s="18">
        <v>0</v>
      </c>
      <c r="H38" s="27">
        <v>-1.1999999999999999E-3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29.964999999999996</v>
      </c>
      <c r="S38" s="29">
        <f t="shared" si="1"/>
        <v>0</v>
      </c>
      <c r="T38" s="30">
        <f t="shared" si="1"/>
        <v>-1.1999999999999999E-3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299.64999999999998</v>
      </c>
      <c r="E39" s="20">
        <v>-0.35</v>
      </c>
      <c r="F39" s="27">
        <v>0</v>
      </c>
      <c r="G39" s="18">
        <v>0</v>
      </c>
      <c r="H39" s="27">
        <v>-1.1999999999999999E-3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29.964999999999996</v>
      </c>
      <c r="S39" s="29">
        <f t="shared" si="1"/>
        <v>0</v>
      </c>
      <c r="T39" s="30">
        <f t="shared" si="1"/>
        <v>-1.1999999999999999E-3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299.64999999999998</v>
      </c>
      <c r="E40" s="20">
        <v>-0.35</v>
      </c>
      <c r="F40" s="27">
        <v>0</v>
      </c>
      <c r="G40" s="18">
        <v>0</v>
      </c>
      <c r="H40" s="27">
        <v>-1.1999999999999999E-3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29.964999999999996</v>
      </c>
      <c r="S40" s="29">
        <f t="shared" si="1"/>
        <v>0</v>
      </c>
      <c r="T40" s="30">
        <f t="shared" si="1"/>
        <v>-1.1999999999999999E-3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299.64999999999998</v>
      </c>
      <c r="E41" s="20">
        <v>-0.35</v>
      </c>
      <c r="F41" s="27">
        <v>0</v>
      </c>
      <c r="G41" s="18">
        <v>0</v>
      </c>
      <c r="H41" s="27">
        <v>-1.1999999999999999E-3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29.964999999999996</v>
      </c>
      <c r="S41" s="29">
        <f t="shared" si="1"/>
        <v>0</v>
      </c>
      <c r="T41" s="30">
        <f t="shared" si="1"/>
        <v>-1.1999999999999999E-3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299.64999999999998</v>
      </c>
      <c r="E42" s="20">
        <v>-0.35</v>
      </c>
      <c r="F42" s="27">
        <v>0</v>
      </c>
      <c r="G42" s="18">
        <v>0</v>
      </c>
      <c r="H42" s="27">
        <v>-1.1999999999999999E-3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29.964999999999996</v>
      </c>
      <c r="S42" s="29">
        <f t="shared" si="1"/>
        <v>0</v>
      </c>
      <c r="T42" s="30">
        <f t="shared" si="1"/>
        <v>-1.1999999999999999E-3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299.64999999999998</v>
      </c>
      <c r="E43" s="20">
        <v>-0.35</v>
      </c>
      <c r="F43" s="27">
        <v>0</v>
      </c>
      <c r="G43" s="18">
        <v>0</v>
      </c>
      <c r="H43" s="27">
        <v>-1.1999999999999999E-3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29.964999999999996</v>
      </c>
      <c r="S43" s="29">
        <f t="shared" si="1"/>
        <v>0</v>
      </c>
      <c r="T43" s="30">
        <f t="shared" si="1"/>
        <v>-1.1999999999999999E-3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299.64999999999998</v>
      </c>
      <c r="E44" s="20">
        <v>-0.35</v>
      </c>
      <c r="F44" s="27">
        <v>0</v>
      </c>
      <c r="G44" s="18">
        <v>0</v>
      </c>
      <c r="H44" s="27">
        <v>-1.1999999999999999E-3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29.964999999999996</v>
      </c>
      <c r="S44" s="29">
        <f t="shared" si="1"/>
        <v>0</v>
      </c>
      <c r="T44" s="30">
        <f t="shared" si="1"/>
        <v>-1.1999999999999999E-3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299.64999999999998</v>
      </c>
      <c r="E45" s="20">
        <v>-0.35</v>
      </c>
      <c r="F45" s="27">
        <v>0</v>
      </c>
      <c r="G45" s="18">
        <v>0</v>
      </c>
      <c r="H45" s="27">
        <v>-1.1999999999999999E-3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29.964999999999996</v>
      </c>
      <c r="S45" s="29">
        <f t="shared" si="1"/>
        <v>0</v>
      </c>
      <c r="T45" s="30">
        <f t="shared" si="1"/>
        <v>-1.1999999999999999E-3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299.64999999999998</v>
      </c>
      <c r="E46" s="20">
        <v>-0.35</v>
      </c>
      <c r="F46" s="27">
        <v>0</v>
      </c>
      <c r="G46" s="18">
        <v>0</v>
      </c>
      <c r="H46" s="27">
        <v>-1.1999999999999999E-3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29.964999999999996</v>
      </c>
      <c r="S46" s="29">
        <f t="shared" si="1"/>
        <v>0</v>
      </c>
      <c r="T46" s="30">
        <f t="shared" si="1"/>
        <v>-1.1999999999999999E-3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299.64999999999998</v>
      </c>
      <c r="E47" s="20">
        <v>-0.35</v>
      </c>
      <c r="F47" s="27">
        <v>0</v>
      </c>
      <c r="G47" s="18">
        <v>0</v>
      </c>
      <c r="H47" s="27">
        <v>-1.1999999999999999E-3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29.964999999999996</v>
      </c>
      <c r="S47" s="29">
        <f t="shared" si="1"/>
        <v>0</v>
      </c>
      <c r="T47" s="30">
        <f t="shared" si="1"/>
        <v>-1.1999999999999999E-3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299.64999999999998</v>
      </c>
      <c r="E48" s="20">
        <v>-0.35</v>
      </c>
      <c r="F48" s="27">
        <v>0</v>
      </c>
      <c r="G48" s="18">
        <v>0</v>
      </c>
      <c r="H48" s="27">
        <v>-1.1999999999999999E-3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29.964999999999996</v>
      </c>
      <c r="S48" s="29">
        <f t="shared" si="1"/>
        <v>0</v>
      </c>
      <c r="T48" s="30">
        <f t="shared" si="1"/>
        <v>-1.1999999999999999E-3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299.64999999999998</v>
      </c>
      <c r="E49" s="20">
        <v>-0.35</v>
      </c>
      <c r="F49" s="27">
        <v>0</v>
      </c>
      <c r="G49" s="18">
        <v>0</v>
      </c>
      <c r="H49" s="27">
        <v>-1.1999999999999999E-3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29.964999999999996</v>
      </c>
      <c r="S49" s="29">
        <f t="shared" si="1"/>
        <v>0</v>
      </c>
      <c r="T49" s="30">
        <f t="shared" si="1"/>
        <v>-1.1999999999999999E-3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299.64999999999998</v>
      </c>
      <c r="E50" s="20">
        <v>-0.35</v>
      </c>
      <c r="F50" s="27">
        <v>0</v>
      </c>
      <c r="G50" s="18">
        <v>0</v>
      </c>
      <c r="H50" s="27">
        <v>-1.1999999999999999E-3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29.964999999999996</v>
      </c>
      <c r="S50" s="29">
        <f t="shared" si="1"/>
        <v>0</v>
      </c>
      <c r="T50" s="30">
        <f t="shared" si="1"/>
        <v>-1.1999999999999999E-3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299.64999999999998</v>
      </c>
      <c r="E51" s="20">
        <v>-0.35</v>
      </c>
      <c r="F51" s="27">
        <v>0</v>
      </c>
      <c r="G51" s="18">
        <v>0</v>
      </c>
      <c r="H51" s="27">
        <v>-1.1999999999999999E-3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29.964999999999996</v>
      </c>
      <c r="S51" s="29">
        <f t="shared" si="1"/>
        <v>0</v>
      </c>
      <c r="T51" s="30">
        <f t="shared" si="1"/>
        <v>-1.1999999999999999E-3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299.64999999999998</v>
      </c>
      <c r="E52" s="20">
        <v>-0.35</v>
      </c>
      <c r="F52" s="27">
        <v>0</v>
      </c>
      <c r="G52" s="18">
        <v>0</v>
      </c>
      <c r="H52" s="27">
        <v>-1.1999999999999999E-3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29.964999999999996</v>
      </c>
      <c r="S52" s="29">
        <f t="shared" si="1"/>
        <v>0</v>
      </c>
      <c r="T52" s="30">
        <f t="shared" si="1"/>
        <v>-1.1999999999999999E-3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299.64999999999998</v>
      </c>
      <c r="E53" s="20">
        <v>-0.35</v>
      </c>
      <c r="F53" s="27">
        <v>0</v>
      </c>
      <c r="G53" s="18">
        <v>0</v>
      </c>
      <c r="H53" s="27">
        <v>-1.1999999999999999E-3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29.964999999999996</v>
      </c>
      <c r="S53" s="29">
        <f t="shared" si="1"/>
        <v>0</v>
      </c>
      <c r="T53" s="30">
        <f t="shared" si="1"/>
        <v>-1.1999999999999999E-3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299.64999999999998</v>
      </c>
      <c r="E54" s="20">
        <v>-0.35</v>
      </c>
      <c r="F54" s="27">
        <v>0</v>
      </c>
      <c r="G54" s="18">
        <v>0</v>
      </c>
      <c r="H54" s="27">
        <v>-1.1999999999999999E-3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29.964999999999996</v>
      </c>
      <c r="S54" s="29">
        <f t="shared" si="1"/>
        <v>0</v>
      </c>
      <c r="T54" s="30">
        <f t="shared" si="1"/>
        <v>-1.1999999999999999E-3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299.64999999999998</v>
      </c>
      <c r="E55" s="20">
        <v>-0.35</v>
      </c>
      <c r="F55" s="27">
        <v>0</v>
      </c>
      <c r="G55" s="18">
        <v>0</v>
      </c>
      <c r="H55" s="27">
        <v>-1.1999999999999999E-3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29.964999999999996</v>
      </c>
      <c r="S55" s="29">
        <f t="shared" si="1"/>
        <v>0</v>
      </c>
      <c r="T55" s="30">
        <f t="shared" si="1"/>
        <v>-1.1999999999999999E-3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299.64999999999998</v>
      </c>
      <c r="E56" s="20">
        <v>-0.35</v>
      </c>
      <c r="F56" s="27">
        <v>0</v>
      </c>
      <c r="G56" s="18">
        <v>0</v>
      </c>
      <c r="H56" s="27">
        <v>-1.1999999999999999E-3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29.964999999999996</v>
      </c>
      <c r="S56" s="29">
        <f t="shared" si="1"/>
        <v>0</v>
      </c>
      <c r="T56" s="30">
        <f t="shared" si="1"/>
        <v>-1.1999999999999999E-3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299.64999999999998</v>
      </c>
      <c r="E57" s="20">
        <v>-0.35</v>
      </c>
      <c r="F57" s="27">
        <v>0</v>
      </c>
      <c r="G57" s="18">
        <v>0</v>
      </c>
      <c r="H57" s="27">
        <v>-1.1999999999999999E-3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29.964999999999996</v>
      </c>
      <c r="S57" s="29">
        <f t="shared" si="1"/>
        <v>0</v>
      </c>
      <c r="T57" s="30">
        <f t="shared" si="1"/>
        <v>-1.1999999999999999E-3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299.64999999999998</v>
      </c>
      <c r="E58" s="20">
        <v>-0.35</v>
      </c>
      <c r="F58" s="27">
        <v>0</v>
      </c>
      <c r="G58" s="18">
        <v>0</v>
      </c>
      <c r="H58" s="27">
        <v>-1.1999999999999999E-3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29.964999999999996</v>
      </c>
      <c r="S58" s="29">
        <f t="shared" si="1"/>
        <v>0</v>
      </c>
      <c r="T58" s="30">
        <f t="shared" si="1"/>
        <v>-1.1999999999999999E-3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94"/>
  <sheetViews>
    <sheetView view="pageBreakPreview" zoomScale="70" zoomScaleNormal="85" zoomScaleSheetLayoutView="70" workbookViewId="0">
      <selection activeCell="S104" sqref="S104"/>
    </sheetView>
  </sheetViews>
  <sheetFormatPr defaultRowHeight="13.5" x14ac:dyDescent="0.15"/>
  <sheetData>
    <row r="13" s="43" customFormat="1" x14ac:dyDescent="0.15"/>
    <row r="94" ht="2.25" customHeight="1" x14ac:dyDescent="0.15"/>
  </sheetData>
  <phoneticPr fontId="2" type="noConversion"/>
  <pageMargins left="0.56999999999999995" right="0.54" top="0.64" bottom="0.51" header="0.3" footer="0.3"/>
  <pageSetup paperSize="9" scale="95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333.72</v>
      </c>
      <c r="E34" s="20">
        <v>-166.28</v>
      </c>
      <c r="F34" s="27">
        <v>0</v>
      </c>
      <c r="G34" s="18">
        <v>0</v>
      </c>
      <c r="H34" s="27">
        <v>-0.33260000000000001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33.372</v>
      </c>
      <c r="S34" s="29">
        <f>G34</f>
        <v>0</v>
      </c>
      <c r="T34" s="30">
        <f>H34</f>
        <v>-0.33260000000000001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333.72</v>
      </c>
      <c r="E35" s="20">
        <v>-166.28</v>
      </c>
      <c r="F35" s="27">
        <v>0</v>
      </c>
      <c r="G35" s="18">
        <v>0</v>
      </c>
      <c r="H35" s="27">
        <v>-0.33260000000000001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33.372</v>
      </c>
      <c r="S35" s="29">
        <f t="shared" ref="S35:T58" si="1">G35</f>
        <v>0</v>
      </c>
      <c r="T35" s="30">
        <f t="shared" si="1"/>
        <v>-0.33260000000000001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333.72</v>
      </c>
      <c r="E36" s="20">
        <v>-166.28</v>
      </c>
      <c r="F36" s="27">
        <v>0</v>
      </c>
      <c r="G36" s="18">
        <v>0</v>
      </c>
      <c r="H36" s="27">
        <v>-0.33260000000000001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33.372</v>
      </c>
      <c r="S36" s="29">
        <f t="shared" si="1"/>
        <v>0</v>
      </c>
      <c r="T36" s="30">
        <f t="shared" si="1"/>
        <v>-0.33260000000000001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333.72</v>
      </c>
      <c r="E37" s="20">
        <v>-166.28</v>
      </c>
      <c r="F37" s="27">
        <v>0</v>
      </c>
      <c r="G37" s="18">
        <v>0</v>
      </c>
      <c r="H37" s="27">
        <v>-0.33260000000000001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33.372</v>
      </c>
      <c r="S37" s="29">
        <f t="shared" si="1"/>
        <v>0</v>
      </c>
      <c r="T37" s="30">
        <f t="shared" si="1"/>
        <v>-0.33260000000000001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333.72</v>
      </c>
      <c r="E38" s="20">
        <v>-166.28</v>
      </c>
      <c r="F38" s="27">
        <v>0</v>
      </c>
      <c r="G38" s="18">
        <v>0</v>
      </c>
      <c r="H38" s="27">
        <v>-0.33260000000000001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33.372</v>
      </c>
      <c r="S38" s="29">
        <f t="shared" si="1"/>
        <v>0</v>
      </c>
      <c r="T38" s="30">
        <f t="shared" si="1"/>
        <v>-0.33260000000000001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333.72</v>
      </c>
      <c r="E39" s="20">
        <v>-166.28</v>
      </c>
      <c r="F39" s="27">
        <v>0</v>
      </c>
      <c r="G39" s="18">
        <v>0</v>
      </c>
      <c r="H39" s="27">
        <v>-0.33260000000000001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33.372</v>
      </c>
      <c r="S39" s="29">
        <f t="shared" si="1"/>
        <v>0</v>
      </c>
      <c r="T39" s="30">
        <f t="shared" si="1"/>
        <v>-0.33260000000000001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333.72</v>
      </c>
      <c r="E40" s="20">
        <v>-166.28</v>
      </c>
      <c r="F40" s="27">
        <v>0</v>
      </c>
      <c r="G40" s="18">
        <v>0</v>
      </c>
      <c r="H40" s="27">
        <v>-0.33260000000000001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33.372</v>
      </c>
      <c r="S40" s="29">
        <f t="shared" si="1"/>
        <v>0</v>
      </c>
      <c r="T40" s="30">
        <f t="shared" si="1"/>
        <v>-0.33260000000000001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333.72</v>
      </c>
      <c r="E41" s="20">
        <v>-166.28</v>
      </c>
      <c r="F41" s="27">
        <v>0</v>
      </c>
      <c r="G41" s="18">
        <v>0</v>
      </c>
      <c r="H41" s="27">
        <v>-0.33260000000000001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33.372</v>
      </c>
      <c r="S41" s="29">
        <f t="shared" si="1"/>
        <v>0</v>
      </c>
      <c r="T41" s="30">
        <f t="shared" si="1"/>
        <v>-0.33260000000000001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333.72</v>
      </c>
      <c r="E42" s="20">
        <v>-166.28</v>
      </c>
      <c r="F42" s="27">
        <v>0</v>
      </c>
      <c r="G42" s="18">
        <v>0</v>
      </c>
      <c r="H42" s="27">
        <v>-0.33260000000000001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33.372</v>
      </c>
      <c r="S42" s="29">
        <f t="shared" si="1"/>
        <v>0</v>
      </c>
      <c r="T42" s="30">
        <f t="shared" si="1"/>
        <v>-0.33260000000000001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333.72</v>
      </c>
      <c r="E43" s="20">
        <v>-166.28</v>
      </c>
      <c r="F43" s="27">
        <v>0</v>
      </c>
      <c r="G43" s="18">
        <v>0</v>
      </c>
      <c r="H43" s="27">
        <v>-0.33260000000000001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33.372</v>
      </c>
      <c r="S43" s="29">
        <f t="shared" si="1"/>
        <v>0</v>
      </c>
      <c r="T43" s="30">
        <f t="shared" si="1"/>
        <v>-0.33260000000000001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333.72</v>
      </c>
      <c r="E44" s="20">
        <v>-166.28</v>
      </c>
      <c r="F44" s="27">
        <v>0</v>
      </c>
      <c r="G44" s="18">
        <v>0</v>
      </c>
      <c r="H44" s="27">
        <v>-0.33260000000000001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33.372</v>
      </c>
      <c r="S44" s="29">
        <f t="shared" si="1"/>
        <v>0</v>
      </c>
      <c r="T44" s="30">
        <f t="shared" si="1"/>
        <v>-0.33260000000000001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333.72</v>
      </c>
      <c r="E45" s="20">
        <v>-166.28</v>
      </c>
      <c r="F45" s="27">
        <v>0</v>
      </c>
      <c r="G45" s="18">
        <v>0</v>
      </c>
      <c r="H45" s="27">
        <v>-0.33260000000000001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33.372</v>
      </c>
      <c r="S45" s="29">
        <f t="shared" si="1"/>
        <v>0</v>
      </c>
      <c r="T45" s="30">
        <f t="shared" si="1"/>
        <v>-0.33260000000000001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333.72</v>
      </c>
      <c r="E46" s="20">
        <v>-166.28</v>
      </c>
      <c r="F46" s="27">
        <v>0</v>
      </c>
      <c r="G46" s="18">
        <v>0</v>
      </c>
      <c r="H46" s="27">
        <v>-0.33260000000000001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33.372</v>
      </c>
      <c r="S46" s="29">
        <f t="shared" si="1"/>
        <v>0</v>
      </c>
      <c r="T46" s="30">
        <f t="shared" si="1"/>
        <v>-0.33260000000000001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333.72</v>
      </c>
      <c r="E47" s="20">
        <v>-166.28</v>
      </c>
      <c r="F47" s="27">
        <v>0</v>
      </c>
      <c r="G47" s="18">
        <v>0</v>
      </c>
      <c r="H47" s="27">
        <v>-0.33260000000000001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33.372</v>
      </c>
      <c r="S47" s="29">
        <f t="shared" si="1"/>
        <v>0</v>
      </c>
      <c r="T47" s="30">
        <f t="shared" si="1"/>
        <v>-0.33260000000000001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333.72</v>
      </c>
      <c r="E48" s="20">
        <v>-166.28</v>
      </c>
      <c r="F48" s="27">
        <v>0</v>
      </c>
      <c r="G48" s="18">
        <v>0</v>
      </c>
      <c r="H48" s="27">
        <v>-0.33260000000000001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33.372</v>
      </c>
      <c r="S48" s="29">
        <f t="shared" si="1"/>
        <v>0</v>
      </c>
      <c r="T48" s="30">
        <f t="shared" si="1"/>
        <v>-0.33260000000000001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333.72</v>
      </c>
      <c r="E49" s="20">
        <v>-166.28</v>
      </c>
      <c r="F49" s="27">
        <v>0</v>
      </c>
      <c r="G49" s="18">
        <v>0</v>
      </c>
      <c r="H49" s="27">
        <v>-0.33260000000000001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33.372</v>
      </c>
      <c r="S49" s="29">
        <f t="shared" si="1"/>
        <v>0</v>
      </c>
      <c r="T49" s="30">
        <f t="shared" si="1"/>
        <v>-0.33260000000000001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333.72</v>
      </c>
      <c r="E50" s="20">
        <v>-166.28</v>
      </c>
      <c r="F50" s="27">
        <v>0</v>
      </c>
      <c r="G50" s="18">
        <v>0</v>
      </c>
      <c r="H50" s="27">
        <v>-0.33260000000000001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33.372</v>
      </c>
      <c r="S50" s="29">
        <f t="shared" si="1"/>
        <v>0</v>
      </c>
      <c r="T50" s="30">
        <f t="shared" si="1"/>
        <v>-0.33260000000000001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333.72</v>
      </c>
      <c r="E51" s="20">
        <v>-166.28</v>
      </c>
      <c r="F51" s="27">
        <v>0</v>
      </c>
      <c r="G51" s="18">
        <v>0</v>
      </c>
      <c r="H51" s="27">
        <v>-0.33260000000000001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33.372</v>
      </c>
      <c r="S51" s="29">
        <f t="shared" si="1"/>
        <v>0</v>
      </c>
      <c r="T51" s="30">
        <f t="shared" si="1"/>
        <v>-0.33260000000000001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333.72</v>
      </c>
      <c r="E52" s="20">
        <v>-166.28</v>
      </c>
      <c r="F52" s="27">
        <v>0</v>
      </c>
      <c r="G52" s="18">
        <v>0</v>
      </c>
      <c r="H52" s="27">
        <v>-0.33260000000000001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33.372</v>
      </c>
      <c r="S52" s="29">
        <f t="shared" si="1"/>
        <v>0</v>
      </c>
      <c r="T52" s="30">
        <f t="shared" si="1"/>
        <v>-0.33260000000000001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333.72</v>
      </c>
      <c r="E53" s="20">
        <v>-166.28</v>
      </c>
      <c r="F53" s="27">
        <v>0</v>
      </c>
      <c r="G53" s="18">
        <v>0</v>
      </c>
      <c r="H53" s="27">
        <v>-0.33260000000000001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33.372</v>
      </c>
      <c r="S53" s="29">
        <f t="shared" si="1"/>
        <v>0</v>
      </c>
      <c r="T53" s="30">
        <f t="shared" si="1"/>
        <v>-0.33260000000000001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333.72</v>
      </c>
      <c r="E54" s="20">
        <v>-166.28</v>
      </c>
      <c r="F54" s="27">
        <v>0</v>
      </c>
      <c r="G54" s="18">
        <v>0</v>
      </c>
      <c r="H54" s="27">
        <v>-0.33260000000000001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33.372</v>
      </c>
      <c r="S54" s="29">
        <f t="shared" si="1"/>
        <v>0</v>
      </c>
      <c r="T54" s="30">
        <f t="shared" si="1"/>
        <v>-0.33260000000000001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333.72</v>
      </c>
      <c r="E55" s="20">
        <v>-166.28</v>
      </c>
      <c r="F55" s="27">
        <v>0</v>
      </c>
      <c r="G55" s="18">
        <v>0</v>
      </c>
      <c r="H55" s="27">
        <v>-0.33260000000000001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33.372</v>
      </c>
      <c r="S55" s="29">
        <f t="shared" si="1"/>
        <v>0</v>
      </c>
      <c r="T55" s="30">
        <f t="shared" si="1"/>
        <v>-0.33260000000000001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333.72</v>
      </c>
      <c r="E56" s="20">
        <v>-166.28</v>
      </c>
      <c r="F56" s="27">
        <v>0</v>
      </c>
      <c r="G56" s="18">
        <v>0</v>
      </c>
      <c r="H56" s="27">
        <v>-0.33260000000000001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33.372</v>
      </c>
      <c r="S56" s="29">
        <f t="shared" si="1"/>
        <v>0</v>
      </c>
      <c r="T56" s="30">
        <f t="shared" si="1"/>
        <v>-0.33260000000000001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333.72</v>
      </c>
      <c r="E57" s="20">
        <v>-166.28</v>
      </c>
      <c r="F57" s="27">
        <v>0</v>
      </c>
      <c r="G57" s="18">
        <v>0</v>
      </c>
      <c r="H57" s="27">
        <v>-0.33260000000000001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33.372</v>
      </c>
      <c r="S57" s="29">
        <f t="shared" si="1"/>
        <v>0</v>
      </c>
      <c r="T57" s="30">
        <f t="shared" si="1"/>
        <v>-0.33260000000000001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333.72</v>
      </c>
      <c r="E58" s="20">
        <v>-166.28</v>
      </c>
      <c r="F58" s="27">
        <v>0</v>
      </c>
      <c r="G58" s="18">
        <v>0</v>
      </c>
      <c r="H58" s="27">
        <v>-0.33260000000000001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33.372</v>
      </c>
      <c r="S58" s="29">
        <f t="shared" si="1"/>
        <v>0</v>
      </c>
      <c r="T58" s="30">
        <f t="shared" si="1"/>
        <v>-0.33260000000000001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5" zoomScaleNormal="100" workbookViewId="0">
      <selection activeCell="B34" sqref="B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442.88</v>
      </c>
      <c r="E34" s="20">
        <v>-57.12</v>
      </c>
      <c r="F34" s="27">
        <v>0</v>
      </c>
      <c r="G34" s="18">
        <v>0</v>
      </c>
      <c r="H34" s="27">
        <v>-0.1142</v>
      </c>
      <c r="I34" s="21">
        <v>0</v>
      </c>
      <c r="J34" s="22">
        <v>500</v>
      </c>
      <c r="K34" s="23">
        <v>600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44.287999999999997</v>
      </c>
      <c r="S34" s="29">
        <f>G34</f>
        <v>0</v>
      </c>
      <c r="T34" s="30">
        <f>H34</f>
        <v>-0.1142</v>
      </c>
      <c r="U34" s="39">
        <f>I34/$W$32</f>
        <v>0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442.88</v>
      </c>
      <c r="E35" s="20">
        <v>-57.12</v>
      </c>
      <c r="F35" s="27">
        <v>0</v>
      </c>
      <c r="G35" s="18">
        <v>0</v>
      </c>
      <c r="H35" s="27">
        <v>-0.1142</v>
      </c>
      <c r="I35" s="21">
        <v>0</v>
      </c>
      <c r="J35" s="22">
        <v>500</v>
      </c>
      <c r="K35" s="23">
        <v>600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44.287999999999997</v>
      </c>
      <c r="S35" s="29">
        <f t="shared" ref="S35:T58" si="1">G35</f>
        <v>0</v>
      </c>
      <c r="T35" s="30">
        <f t="shared" si="1"/>
        <v>-0.1142</v>
      </c>
      <c r="U35" s="39">
        <f t="shared" ref="U35:W58" si="2">I35/$W$32</f>
        <v>0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442.88</v>
      </c>
      <c r="E36" s="20">
        <v>-57.12</v>
      </c>
      <c r="F36" s="27">
        <v>0</v>
      </c>
      <c r="G36" s="18">
        <v>0</v>
      </c>
      <c r="H36" s="27">
        <v>-0.1142</v>
      </c>
      <c r="I36" s="21">
        <v>0</v>
      </c>
      <c r="J36" s="22">
        <v>500</v>
      </c>
      <c r="K36" s="23">
        <v>600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44.287999999999997</v>
      </c>
      <c r="S36" s="29">
        <f t="shared" si="1"/>
        <v>0</v>
      </c>
      <c r="T36" s="30">
        <f t="shared" si="1"/>
        <v>-0.1142</v>
      </c>
      <c r="U36" s="39">
        <f t="shared" si="2"/>
        <v>0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442.88</v>
      </c>
      <c r="E37" s="20">
        <v>-57.12</v>
      </c>
      <c r="F37" s="27">
        <v>0</v>
      </c>
      <c r="G37" s="18">
        <v>0</v>
      </c>
      <c r="H37" s="27">
        <v>-0.1142</v>
      </c>
      <c r="I37" s="21">
        <v>0</v>
      </c>
      <c r="J37" s="22">
        <v>500</v>
      </c>
      <c r="K37" s="23">
        <v>600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44.287999999999997</v>
      </c>
      <c r="S37" s="29">
        <f t="shared" si="1"/>
        <v>0</v>
      </c>
      <c r="T37" s="30">
        <f t="shared" si="1"/>
        <v>-0.1142</v>
      </c>
      <c r="U37" s="39">
        <f t="shared" si="2"/>
        <v>0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442.88</v>
      </c>
      <c r="E38" s="20">
        <v>-57.12</v>
      </c>
      <c r="F38" s="27">
        <v>0</v>
      </c>
      <c r="G38" s="18">
        <v>0</v>
      </c>
      <c r="H38" s="27">
        <v>-0.1142</v>
      </c>
      <c r="I38" s="21">
        <v>0</v>
      </c>
      <c r="J38" s="22">
        <v>500</v>
      </c>
      <c r="K38" s="23">
        <v>600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44.287999999999997</v>
      </c>
      <c r="S38" s="29">
        <f t="shared" si="1"/>
        <v>0</v>
      </c>
      <c r="T38" s="30">
        <f t="shared" si="1"/>
        <v>-0.1142</v>
      </c>
      <c r="U38" s="39">
        <f t="shared" si="2"/>
        <v>0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442.88</v>
      </c>
      <c r="E39" s="20">
        <v>-57.12</v>
      </c>
      <c r="F39" s="27">
        <v>0</v>
      </c>
      <c r="G39" s="18">
        <v>0</v>
      </c>
      <c r="H39" s="27">
        <v>-0.1142</v>
      </c>
      <c r="I39" s="21">
        <v>0</v>
      </c>
      <c r="J39" s="22">
        <v>500</v>
      </c>
      <c r="K39" s="23">
        <v>600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44.287999999999997</v>
      </c>
      <c r="S39" s="29">
        <f t="shared" si="1"/>
        <v>0</v>
      </c>
      <c r="T39" s="30">
        <f t="shared" si="1"/>
        <v>-0.1142</v>
      </c>
      <c r="U39" s="39">
        <f t="shared" si="2"/>
        <v>0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442.88</v>
      </c>
      <c r="E40" s="20">
        <v>-57.12</v>
      </c>
      <c r="F40" s="27">
        <v>0</v>
      </c>
      <c r="G40" s="18">
        <v>0</v>
      </c>
      <c r="H40" s="27">
        <v>-0.1142</v>
      </c>
      <c r="I40" s="21">
        <v>0</v>
      </c>
      <c r="J40" s="22">
        <v>500</v>
      </c>
      <c r="K40" s="23">
        <v>600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44.287999999999997</v>
      </c>
      <c r="S40" s="29">
        <f t="shared" si="1"/>
        <v>0</v>
      </c>
      <c r="T40" s="30">
        <f t="shared" si="1"/>
        <v>-0.1142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442.88</v>
      </c>
      <c r="E41" s="20">
        <v>-57.12</v>
      </c>
      <c r="F41" s="27">
        <v>0</v>
      </c>
      <c r="G41" s="18">
        <v>0</v>
      </c>
      <c r="H41" s="27">
        <v>-0.1142</v>
      </c>
      <c r="I41" s="21">
        <v>0</v>
      </c>
      <c r="J41" s="22">
        <v>500</v>
      </c>
      <c r="K41" s="23">
        <v>600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44.287999999999997</v>
      </c>
      <c r="S41" s="29">
        <f t="shared" si="1"/>
        <v>0</v>
      </c>
      <c r="T41" s="30">
        <f t="shared" si="1"/>
        <v>-0.1142</v>
      </c>
      <c r="U41" s="39">
        <f t="shared" si="2"/>
        <v>0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442.88</v>
      </c>
      <c r="E42" s="20">
        <v>-57.12</v>
      </c>
      <c r="F42" s="27">
        <v>0</v>
      </c>
      <c r="G42" s="18">
        <v>0</v>
      </c>
      <c r="H42" s="27">
        <v>-0.1142</v>
      </c>
      <c r="I42" s="21">
        <v>0</v>
      </c>
      <c r="J42" s="22">
        <v>500</v>
      </c>
      <c r="K42" s="23">
        <v>600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44.287999999999997</v>
      </c>
      <c r="S42" s="29">
        <f t="shared" si="1"/>
        <v>0</v>
      </c>
      <c r="T42" s="30">
        <f t="shared" si="1"/>
        <v>-0.1142</v>
      </c>
      <c r="U42" s="39">
        <f t="shared" si="2"/>
        <v>0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442.88</v>
      </c>
      <c r="E43" s="20">
        <v>-57.12</v>
      </c>
      <c r="F43" s="27">
        <v>0</v>
      </c>
      <c r="G43" s="18">
        <v>0</v>
      </c>
      <c r="H43" s="27">
        <v>-0.1142</v>
      </c>
      <c r="I43" s="21">
        <v>0</v>
      </c>
      <c r="J43" s="22">
        <v>500</v>
      </c>
      <c r="K43" s="23">
        <v>600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44.287999999999997</v>
      </c>
      <c r="S43" s="29">
        <f t="shared" si="1"/>
        <v>0</v>
      </c>
      <c r="T43" s="30">
        <f t="shared" si="1"/>
        <v>-0.1142</v>
      </c>
      <c r="U43" s="39">
        <f t="shared" si="2"/>
        <v>0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442.88</v>
      </c>
      <c r="E44" s="20">
        <v>-57.12</v>
      </c>
      <c r="F44" s="27">
        <v>0</v>
      </c>
      <c r="G44" s="18">
        <v>0</v>
      </c>
      <c r="H44" s="27">
        <v>-0.1142</v>
      </c>
      <c r="I44" s="21">
        <v>0</v>
      </c>
      <c r="J44" s="22">
        <v>500</v>
      </c>
      <c r="K44" s="23">
        <v>600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44.287999999999997</v>
      </c>
      <c r="S44" s="29">
        <f t="shared" si="1"/>
        <v>0</v>
      </c>
      <c r="T44" s="30">
        <f t="shared" si="1"/>
        <v>-0.1142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442.88</v>
      </c>
      <c r="E45" s="20">
        <v>-57.12</v>
      </c>
      <c r="F45" s="27">
        <v>0</v>
      </c>
      <c r="G45" s="18">
        <v>0</v>
      </c>
      <c r="H45" s="27">
        <v>-0.1142</v>
      </c>
      <c r="I45" s="21">
        <v>0</v>
      </c>
      <c r="J45" s="22">
        <v>500</v>
      </c>
      <c r="K45" s="23">
        <v>600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44.287999999999997</v>
      </c>
      <c r="S45" s="29">
        <f t="shared" si="1"/>
        <v>0</v>
      </c>
      <c r="T45" s="30">
        <f t="shared" si="1"/>
        <v>-0.1142</v>
      </c>
      <c r="U45" s="39">
        <f t="shared" si="2"/>
        <v>0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442.88</v>
      </c>
      <c r="E46" s="20">
        <v>-57.12</v>
      </c>
      <c r="F46" s="27">
        <v>0</v>
      </c>
      <c r="G46" s="18">
        <v>0</v>
      </c>
      <c r="H46" s="27">
        <v>-0.1142</v>
      </c>
      <c r="I46" s="21">
        <v>0</v>
      </c>
      <c r="J46" s="22">
        <v>500</v>
      </c>
      <c r="K46" s="23">
        <v>600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44.287999999999997</v>
      </c>
      <c r="S46" s="29">
        <f t="shared" si="1"/>
        <v>0</v>
      </c>
      <c r="T46" s="30">
        <f t="shared" si="1"/>
        <v>-0.1142</v>
      </c>
      <c r="U46" s="39">
        <f t="shared" si="2"/>
        <v>0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442.88</v>
      </c>
      <c r="E47" s="20">
        <v>-57.12</v>
      </c>
      <c r="F47" s="27">
        <v>0</v>
      </c>
      <c r="G47" s="18">
        <v>0</v>
      </c>
      <c r="H47" s="27">
        <v>-0.1142</v>
      </c>
      <c r="I47" s="21">
        <v>0</v>
      </c>
      <c r="J47" s="22">
        <v>500</v>
      </c>
      <c r="K47" s="23">
        <v>600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44.287999999999997</v>
      </c>
      <c r="S47" s="29">
        <f t="shared" si="1"/>
        <v>0</v>
      </c>
      <c r="T47" s="30">
        <f t="shared" si="1"/>
        <v>-0.1142</v>
      </c>
      <c r="U47" s="39">
        <f t="shared" si="2"/>
        <v>0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442.88</v>
      </c>
      <c r="E48" s="20">
        <v>-57.12</v>
      </c>
      <c r="F48" s="27">
        <v>0</v>
      </c>
      <c r="G48" s="18">
        <v>0</v>
      </c>
      <c r="H48" s="27">
        <v>-0.1142</v>
      </c>
      <c r="I48" s="21">
        <v>0</v>
      </c>
      <c r="J48" s="22">
        <v>500</v>
      </c>
      <c r="K48" s="23">
        <v>600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44.287999999999997</v>
      </c>
      <c r="S48" s="29">
        <f t="shared" si="1"/>
        <v>0</v>
      </c>
      <c r="T48" s="30">
        <f t="shared" si="1"/>
        <v>-0.1142</v>
      </c>
      <c r="U48" s="39">
        <f t="shared" si="2"/>
        <v>0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442.88</v>
      </c>
      <c r="E49" s="20">
        <v>-57.12</v>
      </c>
      <c r="F49" s="27">
        <v>0</v>
      </c>
      <c r="G49" s="18">
        <v>0</v>
      </c>
      <c r="H49" s="27">
        <v>-0.1142</v>
      </c>
      <c r="I49" s="21">
        <v>0</v>
      </c>
      <c r="J49" s="22">
        <v>500</v>
      </c>
      <c r="K49" s="23">
        <v>600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44.287999999999997</v>
      </c>
      <c r="S49" s="29">
        <f t="shared" si="1"/>
        <v>0</v>
      </c>
      <c r="T49" s="30">
        <f t="shared" si="1"/>
        <v>-0.1142</v>
      </c>
      <c r="U49" s="39">
        <f t="shared" si="2"/>
        <v>0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442.88</v>
      </c>
      <c r="E50" s="20">
        <v>-57.12</v>
      </c>
      <c r="F50" s="27">
        <v>0</v>
      </c>
      <c r="G50" s="18">
        <v>0</v>
      </c>
      <c r="H50" s="27">
        <v>-0.1142</v>
      </c>
      <c r="I50" s="21">
        <v>0</v>
      </c>
      <c r="J50" s="22">
        <v>500</v>
      </c>
      <c r="K50" s="23">
        <v>600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44.287999999999997</v>
      </c>
      <c r="S50" s="29">
        <f t="shared" si="1"/>
        <v>0</v>
      </c>
      <c r="T50" s="30">
        <f t="shared" si="1"/>
        <v>-0.1142</v>
      </c>
      <c r="U50" s="39">
        <f t="shared" si="2"/>
        <v>0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442.88</v>
      </c>
      <c r="E51" s="20">
        <v>-57.12</v>
      </c>
      <c r="F51" s="27">
        <v>0</v>
      </c>
      <c r="G51" s="18">
        <v>0</v>
      </c>
      <c r="H51" s="27">
        <v>-0.1142</v>
      </c>
      <c r="I51" s="21">
        <v>0</v>
      </c>
      <c r="J51" s="22">
        <v>500</v>
      </c>
      <c r="K51" s="23">
        <v>600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44.287999999999997</v>
      </c>
      <c r="S51" s="29">
        <f t="shared" si="1"/>
        <v>0</v>
      </c>
      <c r="T51" s="30">
        <f t="shared" si="1"/>
        <v>-0.1142</v>
      </c>
      <c r="U51" s="39">
        <f t="shared" si="2"/>
        <v>0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442.88</v>
      </c>
      <c r="E52" s="20">
        <v>-57.12</v>
      </c>
      <c r="F52" s="27">
        <v>0</v>
      </c>
      <c r="G52" s="18">
        <v>0</v>
      </c>
      <c r="H52" s="27">
        <v>-0.1142</v>
      </c>
      <c r="I52" s="21">
        <v>0</v>
      </c>
      <c r="J52" s="22">
        <v>500</v>
      </c>
      <c r="K52" s="23">
        <v>600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44.287999999999997</v>
      </c>
      <c r="S52" s="29">
        <f t="shared" si="1"/>
        <v>0</v>
      </c>
      <c r="T52" s="30">
        <f t="shared" si="1"/>
        <v>-0.1142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442.88</v>
      </c>
      <c r="E53" s="20">
        <v>-57.12</v>
      </c>
      <c r="F53" s="27">
        <v>0</v>
      </c>
      <c r="G53" s="18">
        <v>0</v>
      </c>
      <c r="H53" s="27">
        <v>-0.1142</v>
      </c>
      <c r="I53" s="21">
        <v>0</v>
      </c>
      <c r="J53" s="22">
        <v>500</v>
      </c>
      <c r="K53" s="23">
        <v>600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44.287999999999997</v>
      </c>
      <c r="S53" s="29">
        <f t="shared" si="1"/>
        <v>0</v>
      </c>
      <c r="T53" s="30">
        <f t="shared" si="1"/>
        <v>-0.1142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442.88</v>
      </c>
      <c r="E54" s="20">
        <v>-57.12</v>
      </c>
      <c r="F54" s="27">
        <v>0</v>
      </c>
      <c r="G54" s="18">
        <v>0</v>
      </c>
      <c r="H54" s="27">
        <v>-0.1142</v>
      </c>
      <c r="I54" s="21">
        <v>0</v>
      </c>
      <c r="J54" s="22">
        <v>500</v>
      </c>
      <c r="K54" s="23">
        <v>600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44.287999999999997</v>
      </c>
      <c r="S54" s="29">
        <f t="shared" si="1"/>
        <v>0</v>
      </c>
      <c r="T54" s="30">
        <f t="shared" si="1"/>
        <v>-0.1142</v>
      </c>
      <c r="U54" s="39">
        <f t="shared" si="2"/>
        <v>0</v>
      </c>
      <c r="V54" s="31">
        <f t="shared" si="2"/>
        <v>50</v>
      </c>
      <c r="W54" s="33">
        <f t="shared" si="2"/>
        <v>60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442.88</v>
      </c>
      <c r="E55" s="20">
        <v>-57.12</v>
      </c>
      <c r="F55" s="27">
        <v>0</v>
      </c>
      <c r="G55" s="18">
        <v>0</v>
      </c>
      <c r="H55" s="27">
        <v>-0.1142</v>
      </c>
      <c r="I55" s="21">
        <v>0</v>
      </c>
      <c r="J55" s="22">
        <v>500</v>
      </c>
      <c r="K55" s="23">
        <v>600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44.287999999999997</v>
      </c>
      <c r="S55" s="29">
        <f t="shared" si="1"/>
        <v>0</v>
      </c>
      <c r="T55" s="30">
        <f t="shared" si="1"/>
        <v>-0.1142</v>
      </c>
      <c r="U55" s="39">
        <f t="shared" si="2"/>
        <v>0</v>
      </c>
      <c r="V55" s="31">
        <f t="shared" si="2"/>
        <v>50</v>
      </c>
      <c r="W55" s="33">
        <f t="shared" si="2"/>
        <v>60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442.88</v>
      </c>
      <c r="E56" s="20">
        <v>-57.12</v>
      </c>
      <c r="F56" s="27">
        <v>0</v>
      </c>
      <c r="G56" s="18">
        <v>0</v>
      </c>
      <c r="H56" s="27">
        <v>-0.1142</v>
      </c>
      <c r="I56" s="21">
        <v>0</v>
      </c>
      <c r="J56" s="22">
        <v>500</v>
      </c>
      <c r="K56" s="23">
        <v>600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44.287999999999997</v>
      </c>
      <c r="S56" s="29">
        <f t="shared" si="1"/>
        <v>0</v>
      </c>
      <c r="T56" s="30">
        <f t="shared" si="1"/>
        <v>-0.1142</v>
      </c>
      <c r="U56" s="39">
        <f t="shared" si="2"/>
        <v>0</v>
      </c>
      <c r="V56" s="31">
        <f t="shared" si="2"/>
        <v>50</v>
      </c>
      <c r="W56" s="33">
        <f t="shared" si="2"/>
        <v>60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442.88</v>
      </c>
      <c r="E57" s="20">
        <v>-57.12</v>
      </c>
      <c r="F57" s="27">
        <v>0</v>
      </c>
      <c r="G57" s="18">
        <v>0</v>
      </c>
      <c r="H57" s="27">
        <v>-0.1142</v>
      </c>
      <c r="I57" s="21">
        <v>0</v>
      </c>
      <c r="J57" s="22">
        <v>500</v>
      </c>
      <c r="K57" s="23">
        <v>600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44.287999999999997</v>
      </c>
      <c r="S57" s="29">
        <f t="shared" si="1"/>
        <v>0</v>
      </c>
      <c r="T57" s="30">
        <f t="shared" si="1"/>
        <v>-0.1142</v>
      </c>
      <c r="U57" s="39">
        <f t="shared" si="2"/>
        <v>0</v>
      </c>
      <c r="V57" s="31">
        <f t="shared" si="2"/>
        <v>50</v>
      </c>
      <c r="W57" s="33">
        <f t="shared" si="2"/>
        <v>60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442.88</v>
      </c>
      <c r="E58" s="20">
        <v>-57.12</v>
      </c>
      <c r="F58" s="27">
        <v>0</v>
      </c>
      <c r="G58" s="18">
        <v>0</v>
      </c>
      <c r="H58" s="27">
        <v>-0.1142</v>
      </c>
      <c r="I58" s="21">
        <v>0</v>
      </c>
      <c r="J58" s="22">
        <v>500</v>
      </c>
      <c r="K58" s="23">
        <v>600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44.287999999999997</v>
      </c>
      <c r="S58" s="29">
        <f t="shared" si="1"/>
        <v>0</v>
      </c>
      <c r="T58" s="30">
        <f t="shared" si="1"/>
        <v>-0.1142</v>
      </c>
      <c r="U58" s="39">
        <f t="shared" si="2"/>
        <v>0</v>
      </c>
      <c r="V58" s="31">
        <f t="shared" si="2"/>
        <v>50</v>
      </c>
      <c r="W58" s="33">
        <f t="shared" si="2"/>
        <v>60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Y55" sqref="Y55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296.94</v>
      </c>
      <c r="E34" s="20">
        <v>-3.06</v>
      </c>
      <c r="F34" s="27">
        <v>0</v>
      </c>
      <c r="G34" s="18">
        <v>0</v>
      </c>
      <c r="H34" s="27">
        <v>-1.0200000000000001E-2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29.693999999999999</v>
      </c>
      <c r="S34" s="29">
        <f>G34</f>
        <v>0</v>
      </c>
      <c r="T34" s="30">
        <f>H34</f>
        <v>-1.0200000000000001E-2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296.94</v>
      </c>
      <c r="E35" s="20">
        <v>-3.06</v>
      </c>
      <c r="F35" s="27">
        <v>0</v>
      </c>
      <c r="G35" s="18">
        <v>0</v>
      </c>
      <c r="H35" s="27">
        <v>-1.0200000000000001E-2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29.693999999999999</v>
      </c>
      <c r="S35" s="29">
        <f t="shared" ref="S35:T58" si="1">G35</f>
        <v>0</v>
      </c>
      <c r="T35" s="30">
        <f t="shared" si="1"/>
        <v>-1.0200000000000001E-2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296.94</v>
      </c>
      <c r="E36" s="20">
        <v>-3.06</v>
      </c>
      <c r="F36" s="27">
        <v>0</v>
      </c>
      <c r="G36" s="18">
        <v>0</v>
      </c>
      <c r="H36" s="27">
        <v>-1.0200000000000001E-2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29.693999999999999</v>
      </c>
      <c r="S36" s="29">
        <f t="shared" si="1"/>
        <v>0</v>
      </c>
      <c r="T36" s="30">
        <f t="shared" si="1"/>
        <v>-1.0200000000000001E-2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296.94</v>
      </c>
      <c r="E37" s="20">
        <v>-3.06</v>
      </c>
      <c r="F37" s="27">
        <v>0</v>
      </c>
      <c r="G37" s="18">
        <v>0</v>
      </c>
      <c r="H37" s="27">
        <v>-1.0200000000000001E-2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29.693999999999999</v>
      </c>
      <c r="S37" s="29">
        <f t="shared" si="1"/>
        <v>0</v>
      </c>
      <c r="T37" s="30">
        <f t="shared" si="1"/>
        <v>-1.0200000000000001E-2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296.94</v>
      </c>
      <c r="E38" s="20">
        <v>-3.06</v>
      </c>
      <c r="F38" s="27">
        <v>0</v>
      </c>
      <c r="G38" s="18">
        <v>0</v>
      </c>
      <c r="H38" s="27">
        <v>-1.0200000000000001E-2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29.693999999999999</v>
      </c>
      <c r="S38" s="29">
        <f t="shared" si="1"/>
        <v>0</v>
      </c>
      <c r="T38" s="30">
        <f t="shared" si="1"/>
        <v>-1.0200000000000001E-2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296.94</v>
      </c>
      <c r="E39" s="20">
        <v>-3.06</v>
      </c>
      <c r="F39" s="27">
        <v>0</v>
      </c>
      <c r="G39" s="18">
        <v>0</v>
      </c>
      <c r="H39" s="27">
        <v>-1.0200000000000001E-2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29.693999999999999</v>
      </c>
      <c r="S39" s="29">
        <f t="shared" si="1"/>
        <v>0</v>
      </c>
      <c r="T39" s="30">
        <f t="shared" si="1"/>
        <v>-1.0200000000000001E-2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296.94</v>
      </c>
      <c r="E40" s="20">
        <v>-3.06</v>
      </c>
      <c r="F40" s="27">
        <v>0</v>
      </c>
      <c r="G40" s="18">
        <v>0</v>
      </c>
      <c r="H40" s="27">
        <v>-1.0200000000000001E-2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29.693999999999999</v>
      </c>
      <c r="S40" s="29">
        <f t="shared" si="1"/>
        <v>0</v>
      </c>
      <c r="T40" s="30">
        <f t="shared" si="1"/>
        <v>-1.0200000000000001E-2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296.94</v>
      </c>
      <c r="E41" s="20">
        <v>-3.06</v>
      </c>
      <c r="F41" s="27">
        <v>0</v>
      </c>
      <c r="G41" s="18">
        <v>0</v>
      </c>
      <c r="H41" s="27">
        <v>-1.0200000000000001E-2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29.693999999999999</v>
      </c>
      <c r="S41" s="29">
        <f t="shared" si="1"/>
        <v>0</v>
      </c>
      <c r="T41" s="30">
        <f t="shared" si="1"/>
        <v>-1.0200000000000001E-2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296.94</v>
      </c>
      <c r="E42" s="20">
        <v>-3.06</v>
      </c>
      <c r="F42" s="27">
        <v>0</v>
      </c>
      <c r="G42" s="18">
        <v>0</v>
      </c>
      <c r="H42" s="27">
        <v>-1.0200000000000001E-2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29.693999999999999</v>
      </c>
      <c r="S42" s="29">
        <f t="shared" si="1"/>
        <v>0</v>
      </c>
      <c r="T42" s="30">
        <f t="shared" si="1"/>
        <v>-1.0200000000000001E-2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296.94</v>
      </c>
      <c r="E43" s="20">
        <v>-3.06</v>
      </c>
      <c r="F43" s="27">
        <v>0</v>
      </c>
      <c r="G43" s="18">
        <v>0</v>
      </c>
      <c r="H43" s="27">
        <v>-1.0200000000000001E-2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29.693999999999999</v>
      </c>
      <c r="S43" s="29">
        <f t="shared" si="1"/>
        <v>0</v>
      </c>
      <c r="T43" s="30">
        <f t="shared" si="1"/>
        <v>-1.0200000000000001E-2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296.94</v>
      </c>
      <c r="E44" s="20">
        <v>-3.06</v>
      </c>
      <c r="F44" s="27">
        <v>0</v>
      </c>
      <c r="G44" s="18">
        <v>0</v>
      </c>
      <c r="H44" s="27">
        <v>-1.0200000000000001E-2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29.693999999999999</v>
      </c>
      <c r="S44" s="29">
        <f t="shared" si="1"/>
        <v>0</v>
      </c>
      <c r="T44" s="30">
        <f t="shared" si="1"/>
        <v>-1.0200000000000001E-2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296.94</v>
      </c>
      <c r="E45" s="20">
        <v>-3.06</v>
      </c>
      <c r="F45" s="27">
        <v>0</v>
      </c>
      <c r="G45" s="18">
        <v>0</v>
      </c>
      <c r="H45" s="27">
        <v>-1.0200000000000001E-2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29.693999999999999</v>
      </c>
      <c r="S45" s="29">
        <f t="shared" si="1"/>
        <v>0</v>
      </c>
      <c r="T45" s="30">
        <f t="shared" si="1"/>
        <v>-1.0200000000000001E-2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296.94</v>
      </c>
      <c r="E46" s="20">
        <v>-3.06</v>
      </c>
      <c r="F46" s="27">
        <v>0</v>
      </c>
      <c r="G46" s="18">
        <v>0</v>
      </c>
      <c r="H46" s="27">
        <v>-1.0200000000000001E-2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29.693999999999999</v>
      </c>
      <c r="S46" s="29">
        <f t="shared" si="1"/>
        <v>0</v>
      </c>
      <c r="T46" s="30">
        <f t="shared" si="1"/>
        <v>-1.0200000000000001E-2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296.94</v>
      </c>
      <c r="E47" s="20">
        <v>-3.06</v>
      </c>
      <c r="F47" s="27">
        <v>0</v>
      </c>
      <c r="G47" s="18">
        <v>0</v>
      </c>
      <c r="H47" s="27">
        <v>-1.0200000000000001E-2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29.693999999999999</v>
      </c>
      <c r="S47" s="29">
        <f t="shared" si="1"/>
        <v>0</v>
      </c>
      <c r="T47" s="30">
        <f t="shared" si="1"/>
        <v>-1.0200000000000001E-2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296.94</v>
      </c>
      <c r="E48" s="20">
        <v>-3.06</v>
      </c>
      <c r="F48" s="27">
        <v>0</v>
      </c>
      <c r="G48" s="18">
        <v>0</v>
      </c>
      <c r="H48" s="27">
        <v>-1.0200000000000001E-2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29.693999999999999</v>
      </c>
      <c r="S48" s="29">
        <f t="shared" si="1"/>
        <v>0</v>
      </c>
      <c r="T48" s="30">
        <f t="shared" si="1"/>
        <v>-1.0200000000000001E-2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296.94</v>
      </c>
      <c r="E49" s="20">
        <v>-3.06</v>
      </c>
      <c r="F49" s="27">
        <v>0</v>
      </c>
      <c r="G49" s="18">
        <v>0</v>
      </c>
      <c r="H49" s="27">
        <v>-1.0200000000000001E-2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29.693999999999999</v>
      </c>
      <c r="S49" s="29">
        <f t="shared" si="1"/>
        <v>0</v>
      </c>
      <c r="T49" s="30">
        <f t="shared" si="1"/>
        <v>-1.0200000000000001E-2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296.94</v>
      </c>
      <c r="E50" s="20">
        <v>-3.06</v>
      </c>
      <c r="F50" s="27">
        <v>0</v>
      </c>
      <c r="G50" s="18">
        <v>0</v>
      </c>
      <c r="H50" s="27">
        <v>-1.0200000000000001E-2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29.693999999999999</v>
      </c>
      <c r="S50" s="29">
        <f t="shared" si="1"/>
        <v>0</v>
      </c>
      <c r="T50" s="30">
        <f t="shared" si="1"/>
        <v>-1.0200000000000001E-2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296.94</v>
      </c>
      <c r="E51" s="20">
        <v>-3.06</v>
      </c>
      <c r="F51" s="27">
        <v>0</v>
      </c>
      <c r="G51" s="18">
        <v>0</v>
      </c>
      <c r="H51" s="27">
        <v>-1.0200000000000001E-2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29.693999999999999</v>
      </c>
      <c r="S51" s="29">
        <f t="shared" si="1"/>
        <v>0</v>
      </c>
      <c r="T51" s="30">
        <f t="shared" si="1"/>
        <v>-1.0200000000000001E-2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296.94</v>
      </c>
      <c r="E52" s="20">
        <v>-3.06</v>
      </c>
      <c r="F52" s="27">
        <v>0</v>
      </c>
      <c r="G52" s="18">
        <v>0</v>
      </c>
      <c r="H52" s="27">
        <v>-1.0200000000000001E-2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29.693999999999999</v>
      </c>
      <c r="S52" s="29">
        <f t="shared" si="1"/>
        <v>0</v>
      </c>
      <c r="T52" s="30">
        <f t="shared" si="1"/>
        <v>-1.0200000000000001E-2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296.94</v>
      </c>
      <c r="E53" s="20">
        <v>-3.06</v>
      </c>
      <c r="F53" s="27">
        <v>0</v>
      </c>
      <c r="G53" s="18">
        <v>0</v>
      </c>
      <c r="H53" s="27">
        <v>-1.0200000000000001E-2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29.693999999999999</v>
      </c>
      <c r="S53" s="29">
        <f t="shared" si="1"/>
        <v>0</v>
      </c>
      <c r="T53" s="30">
        <f t="shared" si="1"/>
        <v>-1.0200000000000001E-2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296.94</v>
      </c>
      <c r="E54" s="20">
        <v>-3.06</v>
      </c>
      <c r="F54" s="27">
        <v>0</v>
      </c>
      <c r="G54" s="18">
        <v>0</v>
      </c>
      <c r="H54" s="27">
        <v>-1.0200000000000001E-2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29.693999999999999</v>
      </c>
      <c r="S54" s="29">
        <f t="shared" si="1"/>
        <v>0</v>
      </c>
      <c r="T54" s="30">
        <f t="shared" si="1"/>
        <v>-1.0200000000000001E-2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296.94</v>
      </c>
      <c r="E55" s="20">
        <v>-3.06</v>
      </c>
      <c r="F55" s="27">
        <v>0</v>
      </c>
      <c r="G55" s="18">
        <v>0</v>
      </c>
      <c r="H55" s="27">
        <v>-1.0200000000000001E-2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29.693999999999999</v>
      </c>
      <c r="S55" s="29">
        <f t="shared" si="1"/>
        <v>0</v>
      </c>
      <c r="T55" s="30">
        <f t="shared" si="1"/>
        <v>-1.0200000000000001E-2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296.94</v>
      </c>
      <c r="E56" s="20">
        <v>-3.06</v>
      </c>
      <c r="F56" s="27">
        <v>0</v>
      </c>
      <c r="G56" s="18">
        <v>0</v>
      </c>
      <c r="H56" s="27">
        <v>-1.0200000000000001E-2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29.693999999999999</v>
      </c>
      <c r="S56" s="29">
        <f t="shared" si="1"/>
        <v>0</v>
      </c>
      <c r="T56" s="30">
        <f t="shared" si="1"/>
        <v>-1.0200000000000001E-2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296.94</v>
      </c>
      <c r="E57" s="20">
        <v>-3.06</v>
      </c>
      <c r="F57" s="27">
        <v>0</v>
      </c>
      <c r="G57" s="18">
        <v>0</v>
      </c>
      <c r="H57" s="27">
        <v>-1.0200000000000001E-2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29.693999999999999</v>
      </c>
      <c r="S57" s="29">
        <f t="shared" si="1"/>
        <v>0</v>
      </c>
      <c r="T57" s="30">
        <f t="shared" si="1"/>
        <v>-1.0200000000000001E-2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296.94</v>
      </c>
      <c r="E58" s="20">
        <v>-3.06</v>
      </c>
      <c r="F58" s="27">
        <v>0</v>
      </c>
      <c r="G58" s="18">
        <v>0</v>
      </c>
      <c r="H58" s="27">
        <v>-1.0200000000000001E-2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29.693999999999999</v>
      </c>
      <c r="S58" s="29">
        <f t="shared" si="1"/>
        <v>0</v>
      </c>
      <c r="T58" s="30">
        <f t="shared" si="1"/>
        <v>-1.0200000000000001E-2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20" sqref="V2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42486</v>
      </c>
      <c r="C34" s="16">
        <v>0</v>
      </c>
      <c r="D34" s="34">
        <v>295.95</v>
      </c>
      <c r="E34" s="20">
        <v>-4.05</v>
      </c>
      <c r="F34" s="27">
        <v>0</v>
      </c>
      <c r="G34" s="18">
        <v>0</v>
      </c>
      <c r="H34" s="27">
        <v>-1.35E-2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29.594999999999999</v>
      </c>
      <c r="S34" s="29">
        <f>G34</f>
        <v>0</v>
      </c>
      <c r="T34" s="30">
        <f>H34</f>
        <v>-1.35E-2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42487</v>
      </c>
      <c r="C35" s="16">
        <v>0</v>
      </c>
      <c r="D35" s="34">
        <v>295.95</v>
      </c>
      <c r="E35" s="20">
        <v>-4.05</v>
      </c>
      <c r="F35" s="27">
        <v>0</v>
      </c>
      <c r="G35" s="18">
        <v>0</v>
      </c>
      <c r="H35" s="27">
        <v>-1.35E-2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29.594999999999999</v>
      </c>
      <c r="S35" s="29">
        <f t="shared" ref="S35:T58" si="1">G35</f>
        <v>0</v>
      </c>
      <c r="T35" s="30">
        <f t="shared" si="1"/>
        <v>-1.35E-2</v>
      </c>
      <c r="U35" s="39">
        <f t="shared" ref="U35:W58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42488</v>
      </c>
      <c r="C36" s="16">
        <v>0</v>
      </c>
      <c r="D36" s="34">
        <v>295.95</v>
      </c>
      <c r="E36" s="20">
        <v>-4.05</v>
      </c>
      <c r="F36" s="27">
        <v>0</v>
      </c>
      <c r="G36" s="18">
        <v>0</v>
      </c>
      <c r="H36" s="27">
        <v>-1.35E-2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29.594999999999999</v>
      </c>
      <c r="S36" s="29">
        <f t="shared" si="1"/>
        <v>0</v>
      </c>
      <c r="T36" s="30">
        <f t="shared" si="1"/>
        <v>-1.35E-2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42489</v>
      </c>
      <c r="C37" s="16">
        <v>0</v>
      </c>
      <c r="D37" s="34">
        <v>295.95</v>
      </c>
      <c r="E37" s="20">
        <v>-4.05</v>
      </c>
      <c r="F37" s="27">
        <v>0</v>
      </c>
      <c r="G37" s="18">
        <v>0</v>
      </c>
      <c r="H37" s="27">
        <v>-1.35E-2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29.594999999999999</v>
      </c>
      <c r="S37" s="29">
        <f t="shared" si="1"/>
        <v>0</v>
      </c>
      <c r="T37" s="30">
        <f t="shared" si="1"/>
        <v>-1.35E-2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42492</v>
      </c>
      <c r="C38" s="16">
        <v>0</v>
      </c>
      <c r="D38" s="34">
        <v>295.95</v>
      </c>
      <c r="E38" s="20">
        <v>-4.05</v>
      </c>
      <c r="F38" s="27">
        <v>0</v>
      </c>
      <c r="G38" s="18">
        <v>0</v>
      </c>
      <c r="H38" s="27">
        <v>-1.35E-2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29.594999999999999</v>
      </c>
      <c r="S38" s="29">
        <f t="shared" si="1"/>
        <v>0</v>
      </c>
      <c r="T38" s="30">
        <f t="shared" si="1"/>
        <v>-1.35E-2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42493</v>
      </c>
      <c r="C39" s="16">
        <v>0</v>
      </c>
      <c r="D39" s="34">
        <v>295.95</v>
      </c>
      <c r="E39" s="20">
        <v>-4.05</v>
      </c>
      <c r="F39" s="27">
        <v>0</v>
      </c>
      <c r="G39" s="18">
        <v>0</v>
      </c>
      <c r="H39" s="27">
        <v>-1.35E-2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29.594999999999999</v>
      </c>
      <c r="S39" s="29">
        <f t="shared" si="1"/>
        <v>0</v>
      </c>
      <c r="T39" s="30">
        <f t="shared" si="1"/>
        <v>-1.35E-2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42494</v>
      </c>
      <c r="C40" s="16">
        <v>0</v>
      </c>
      <c r="D40" s="34">
        <v>295.95</v>
      </c>
      <c r="E40" s="20">
        <v>-4.05</v>
      </c>
      <c r="F40" s="27">
        <v>0</v>
      </c>
      <c r="G40" s="18">
        <v>0</v>
      </c>
      <c r="H40" s="27">
        <v>-1.35E-2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29.594999999999999</v>
      </c>
      <c r="S40" s="29">
        <f t="shared" si="1"/>
        <v>0</v>
      </c>
      <c r="T40" s="30">
        <f t="shared" si="1"/>
        <v>-1.35E-2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42495</v>
      </c>
      <c r="C41" s="16">
        <v>0</v>
      </c>
      <c r="D41" s="34">
        <v>295.95</v>
      </c>
      <c r="E41" s="20">
        <v>-4.05</v>
      </c>
      <c r="F41" s="27">
        <v>0</v>
      </c>
      <c r="G41" s="18">
        <v>0</v>
      </c>
      <c r="H41" s="27">
        <v>-1.35E-2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29.594999999999999</v>
      </c>
      <c r="S41" s="29">
        <f t="shared" si="1"/>
        <v>0</v>
      </c>
      <c r="T41" s="30">
        <f t="shared" si="1"/>
        <v>-1.35E-2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42496</v>
      </c>
      <c r="C42" s="16">
        <v>0</v>
      </c>
      <c r="D42" s="34">
        <v>295.95</v>
      </c>
      <c r="E42" s="20">
        <v>-4.05</v>
      </c>
      <c r="F42" s="27">
        <v>0</v>
      </c>
      <c r="G42" s="18">
        <v>0</v>
      </c>
      <c r="H42" s="27">
        <v>-1.35E-2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29.594999999999999</v>
      </c>
      <c r="S42" s="29">
        <f t="shared" si="1"/>
        <v>0</v>
      </c>
      <c r="T42" s="30">
        <f t="shared" si="1"/>
        <v>-1.35E-2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42499</v>
      </c>
      <c r="C43" s="16">
        <v>0</v>
      </c>
      <c r="D43" s="34">
        <v>295.95</v>
      </c>
      <c r="E43" s="20">
        <v>-4.05</v>
      </c>
      <c r="F43" s="27">
        <v>0</v>
      </c>
      <c r="G43" s="18">
        <v>0</v>
      </c>
      <c r="H43" s="27">
        <v>-1.35E-2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29.594999999999999</v>
      </c>
      <c r="S43" s="29">
        <f t="shared" si="1"/>
        <v>0</v>
      </c>
      <c r="T43" s="30">
        <f t="shared" si="1"/>
        <v>-1.35E-2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42500</v>
      </c>
      <c r="C44" s="16">
        <v>0</v>
      </c>
      <c r="D44" s="34">
        <v>295.95</v>
      </c>
      <c r="E44" s="20">
        <v>-4.05</v>
      </c>
      <c r="F44" s="27">
        <v>0</v>
      </c>
      <c r="G44" s="18">
        <v>0</v>
      </c>
      <c r="H44" s="27">
        <v>-1.35E-2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29.594999999999999</v>
      </c>
      <c r="S44" s="29">
        <f t="shared" si="1"/>
        <v>0</v>
      </c>
      <c r="T44" s="30">
        <f t="shared" si="1"/>
        <v>-1.35E-2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42501</v>
      </c>
      <c r="C45" s="16">
        <v>0</v>
      </c>
      <c r="D45" s="34">
        <v>295.95</v>
      </c>
      <c r="E45" s="20">
        <v>-4.05</v>
      </c>
      <c r="F45" s="27">
        <v>0</v>
      </c>
      <c r="G45" s="18">
        <v>0</v>
      </c>
      <c r="H45" s="27">
        <v>-1.35E-2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29.594999999999999</v>
      </c>
      <c r="S45" s="29">
        <f t="shared" si="1"/>
        <v>0</v>
      </c>
      <c r="T45" s="30">
        <f t="shared" si="1"/>
        <v>-1.35E-2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42502</v>
      </c>
      <c r="C46" s="16">
        <v>0</v>
      </c>
      <c r="D46" s="34">
        <v>295.95</v>
      </c>
      <c r="E46" s="20">
        <v>-4.05</v>
      </c>
      <c r="F46" s="27">
        <v>0</v>
      </c>
      <c r="G46" s="18">
        <v>0</v>
      </c>
      <c r="H46" s="27">
        <v>-1.35E-2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29.594999999999999</v>
      </c>
      <c r="S46" s="29">
        <f t="shared" si="1"/>
        <v>0</v>
      </c>
      <c r="T46" s="30">
        <f t="shared" si="1"/>
        <v>-1.35E-2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42503</v>
      </c>
      <c r="C47" s="16">
        <v>0</v>
      </c>
      <c r="D47" s="34">
        <v>295.95</v>
      </c>
      <c r="E47" s="20">
        <v>-4.05</v>
      </c>
      <c r="F47" s="27">
        <v>0</v>
      </c>
      <c r="G47" s="18">
        <v>0</v>
      </c>
      <c r="H47" s="27">
        <v>-1.35E-2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29.594999999999999</v>
      </c>
      <c r="S47" s="29">
        <f t="shared" si="1"/>
        <v>0</v>
      </c>
      <c r="T47" s="30">
        <f t="shared" si="1"/>
        <v>-1.35E-2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42506</v>
      </c>
      <c r="C48" s="16">
        <v>0</v>
      </c>
      <c r="D48" s="34">
        <v>295.95</v>
      </c>
      <c r="E48" s="20">
        <v>-4.05</v>
      </c>
      <c r="F48" s="27">
        <v>0</v>
      </c>
      <c r="G48" s="18">
        <v>0</v>
      </c>
      <c r="H48" s="27">
        <v>-1.35E-2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29.594999999999999</v>
      </c>
      <c r="S48" s="29">
        <f t="shared" si="1"/>
        <v>0</v>
      </c>
      <c r="T48" s="30">
        <f t="shared" si="1"/>
        <v>-1.35E-2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42507</v>
      </c>
      <c r="C49" s="16">
        <v>0</v>
      </c>
      <c r="D49" s="34">
        <v>295.95</v>
      </c>
      <c r="E49" s="20">
        <v>-4.05</v>
      </c>
      <c r="F49" s="27">
        <v>0</v>
      </c>
      <c r="G49" s="18">
        <v>0</v>
      </c>
      <c r="H49" s="27">
        <v>-1.35E-2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29.594999999999999</v>
      </c>
      <c r="S49" s="29">
        <f t="shared" si="1"/>
        <v>0</v>
      </c>
      <c r="T49" s="30">
        <f t="shared" si="1"/>
        <v>-1.35E-2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42508</v>
      </c>
      <c r="C50" s="16">
        <v>0</v>
      </c>
      <c r="D50" s="34">
        <v>295.95</v>
      </c>
      <c r="E50" s="20">
        <v>-4.05</v>
      </c>
      <c r="F50" s="27">
        <v>0</v>
      </c>
      <c r="G50" s="18">
        <v>0</v>
      </c>
      <c r="H50" s="27">
        <v>-1.35E-2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29.594999999999999</v>
      </c>
      <c r="S50" s="29">
        <f t="shared" si="1"/>
        <v>0</v>
      </c>
      <c r="T50" s="30">
        <f t="shared" si="1"/>
        <v>-1.35E-2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42509</v>
      </c>
      <c r="C51" s="16">
        <v>0</v>
      </c>
      <c r="D51" s="34">
        <v>295.95</v>
      </c>
      <c r="E51" s="20">
        <v>-4.05</v>
      </c>
      <c r="F51" s="27">
        <v>0</v>
      </c>
      <c r="G51" s="18">
        <v>0</v>
      </c>
      <c r="H51" s="27">
        <v>-1.35E-2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29.594999999999999</v>
      </c>
      <c r="S51" s="29">
        <f t="shared" si="1"/>
        <v>0</v>
      </c>
      <c r="T51" s="30">
        <f t="shared" si="1"/>
        <v>-1.35E-2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42510</v>
      </c>
      <c r="C52" s="16">
        <v>0</v>
      </c>
      <c r="D52" s="34">
        <v>295.95</v>
      </c>
      <c r="E52" s="20">
        <v>-4.05</v>
      </c>
      <c r="F52" s="27">
        <v>0</v>
      </c>
      <c r="G52" s="18">
        <v>0</v>
      </c>
      <c r="H52" s="27">
        <v>-1.35E-2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29.594999999999999</v>
      </c>
      <c r="S52" s="29">
        <f t="shared" si="1"/>
        <v>0</v>
      </c>
      <c r="T52" s="30">
        <f t="shared" si="1"/>
        <v>-1.35E-2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42513</v>
      </c>
      <c r="C53" s="16">
        <v>0</v>
      </c>
      <c r="D53" s="34">
        <v>295.95</v>
      </c>
      <c r="E53" s="20">
        <v>-4.05</v>
      </c>
      <c r="F53" s="27">
        <v>0</v>
      </c>
      <c r="G53" s="18">
        <v>0</v>
      </c>
      <c r="H53" s="27">
        <v>-1.35E-2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29.594999999999999</v>
      </c>
      <c r="S53" s="29">
        <f t="shared" si="1"/>
        <v>0</v>
      </c>
      <c r="T53" s="30">
        <f t="shared" si="1"/>
        <v>-1.35E-2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ht="17.100000000000001" customHeight="1" x14ac:dyDescent="0.15">
      <c r="A54" s="16">
        <v>21</v>
      </c>
      <c r="B54" s="17">
        <v>42514</v>
      </c>
      <c r="C54" s="16">
        <v>0</v>
      </c>
      <c r="D54" s="34">
        <v>295.95</v>
      </c>
      <c r="E54" s="20">
        <v>-4.05</v>
      </c>
      <c r="F54" s="27">
        <v>0</v>
      </c>
      <c r="G54" s="18">
        <v>0</v>
      </c>
      <c r="H54" s="27">
        <v>-1.35E-2</v>
      </c>
      <c r="I54" s="21">
        <v>0</v>
      </c>
      <c r="J54" s="22">
        <v>300</v>
      </c>
      <c r="K54" s="23">
        <v>360</v>
      </c>
      <c r="L54" s="24">
        <v>0</v>
      </c>
      <c r="M54" s="25">
        <v>-0.05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29.594999999999999</v>
      </c>
      <c r="S54" s="29">
        <f t="shared" si="1"/>
        <v>0</v>
      </c>
      <c r="T54" s="30">
        <f t="shared" si="1"/>
        <v>-1.35E-2</v>
      </c>
      <c r="U54" s="39">
        <f t="shared" si="2"/>
        <v>0</v>
      </c>
      <c r="V54" s="31">
        <f t="shared" si="2"/>
        <v>30</v>
      </c>
      <c r="W54" s="33">
        <f t="shared" si="2"/>
        <v>36</v>
      </c>
      <c r="X54" s="32">
        <v>0</v>
      </c>
    </row>
    <row r="55" spans="1:24" ht="17.100000000000001" customHeight="1" x14ac:dyDescent="0.15">
      <c r="A55" s="16">
        <v>22</v>
      </c>
      <c r="B55" s="17">
        <v>42515</v>
      </c>
      <c r="C55" s="16">
        <v>0</v>
      </c>
      <c r="D55" s="34">
        <v>295.95</v>
      </c>
      <c r="E55" s="20">
        <v>-4.05</v>
      </c>
      <c r="F55" s="27">
        <v>0</v>
      </c>
      <c r="G55" s="18">
        <v>0</v>
      </c>
      <c r="H55" s="27">
        <v>-1.35E-2</v>
      </c>
      <c r="I55" s="21">
        <v>0</v>
      </c>
      <c r="J55" s="22">
        <v>300</v>
      </c>
      <c r="K55" s="23">
        <v>360</v>
      </c>
      <c r="L55" s="24">
        <v>0</v>
      </c>
      <c r="M55" s="25">
        <v>-0.05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29.594999999999999</v>
      </c>
      <c r="S55" s="29">
        <f t="shared" si="1"/>
        <v>0</v>
      </c>
      <c r="T55" s="30">
        <f t="shared" si="1"/>
        <v>-1.35E-2</v>
      </c>
      <c r="U55" s="39">
        <f t="shared" si="2"/>
        <v>0</v>
      </c>
      <c r="V55" s="31">
        <f t="shared" si="2"/>
        <v>30</v>
      </c>
      <c r="W55" s="33">
        <f t="shared" si="2"/>
        <v>36</v>
      </c>
      <c r="X55" s="32">
        <v>0</v>
      </c>
    </row>
    <row r="56" spans="1:24" ht="17.100000000000001" customHeight="1" x14ac:dyDescent="0.15">
      <c r="A56" s="16">
        <v>23</v>
      </c>
      <c r="B56" s="17">
        <v>42516</v>
      </c>
      <c r="C56" s="16">
        <v>0</v>
      </c>
      <c r="D56" s="34">
        <v>295.95</v>
      </c>
      <c r="E56" s="20">
        <v>-4.05</v>
      </c>
      <c r="F56" s="27">
        <v>0</v>
      </c>
      <c r="G56" s="18">
        <v>0</v>
      </c>
      <c r="H56" s="27">
        <v>-1.35E-2</v>
      </c>
      <c r="I56" s="21">
        <v>0</v>
      </c>
      <c r="J56" s="22">
        <v>300</v>
      </c>
      <c r="K56" s="23">
        <v>360</v>
      </c>
      <c r="L56" s="24">
        <v>0</v>
      </c>
      <c r="M56" s="25">
        <v>-0.05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29.594999999999999</v>
      </c>
      <c r="S56" s="29">
        <f t="shared" si="1"/>
        <v>0</v>
      </c>
      <c r="T56" s="30">
        <f t="shared" si="1"/>
        <v>-1.35E-2</v>
      </c>
      <c r="U56" s="39">
        <f t="shared" si="2"/>
        <v>0</v>
      </c>
      <c r="V56" s="31">
        <f t="shared" si="2"/>
        <v>30</v>
      </c>
      <c r="W56" s="33">
        <f t="shared" si="2"/>
        <v>36</v>
      </c>
      <c r="X56" s="32">
        <v>0</v>
      </c>
    </row>
    <row r="57" spans="1:24" ht="17.100000000000001" customHeight="1" x14ac:dyDescent="0.15">
      <c r="A57" s="16">
        <v>24</v>
      </c>
      <c r="B57" s="17">
        <v>42517</v>
      </c>
      <c r="C57" s="16">
        <v>0</v>
      </c>
      <c r="D57" s="34">
        <v>295.95</v>
      </c>
      <c r="E57" s="20">
        <v>-4.05</v>
      </c>
      <c r="F57" s="27">
        <v>0</v>
      </c>
      <c r="G57" s="18">
        <v>0</v>
      </c>
      <c r="H57" s="27">
        <v>-1.35E-2</v>
      </c>
      <c r="I57" s="21">
        <v>0</v>
      </c>
      <c r="J57" s="22">
        <v>300</v>
      </c>
      <c r="K57" s="23">
        <v>360</v>
      </c>
      <c r="L57" s="24">
        <v>0</v>
      </c>
      <c r="M57" s="25">
        <v>-0.05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29.594999999999999</v>
      </c>
      <c r="S57" s="29">
        <f t="shared" si="1"/>
        <v>0</v>
      </c>
      <c r="T57" s="30">
        <f t="shared" si="1"/>
        <v>-1.35E-2</v>
      </c>
      <c r="U57" s="39">
        <f t="shared" si="2"/>
        <v>0</v>
      </c>
      <c r="V57" s="31">
        <f t="shared" si="2"/>
        <v>30</v>
      </c>
      <c r="W57" s="33">
        <f t="shared" si="2"/>
        <v>36</v>
      </c>
      <c r="X57" s="32">
        <v>0</v>
      </c>
    </row>
    <row r="58" spans="1:24" ht="17.100000000000001" customHeight="1" x14ac:dyDescent="0.15">
      <c r="A58" s="16">
        <v>25</v>
      </c>
      <c r="B58" s="17">
        <v>42520</v>
      </c>
      <c r="C58" s="16">
        <v>0</v>
      </c>
      <c r="D58" s="34">
        <v>295.95</v>
      </c>
      <c r="E58" s="20">
        <v>-4.05</v>
      </c>
      <c r="F58" s="27">
        <v>0</v>
      </c>
      <c r="G58" s="18">
        <v>0</v>
      </c>
      <c r="H58" s="27">
        <v>-1.35E-2</v>
      </c>
      <c r="I58" s="21">
        <v>0</v>
      </c>
      <c r="J58" s="22">
        <v>300</v>
      </c>
      <c r="K58" s="23">
        <v>360</v>
      </c>
      <c r="L58" s="24">
        <v>0</v>
      </c>
      <c r="M58" s="25">
        <v>-0.05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29.594999999999999</v>
      </c>
      <c r="S58" s="29">
        <f t="shared" si="1"/>
        <v>0</v>
      </c>
      <c r="T58" s="30">
        <f t="shared" si="1"/>
        <v>-1.35E-2</v>
      </c>
      <c r="U58" s="39">
        <f t="shared" si="2"/>
        <v>0</v>
      </c>
      <c r="V58" s="31">
        <f t="shared" si="2"/>
        <v>30</v>
      </c>
      <c r="W58" s="33">
        <f t="shared" si="2"/>
        <v>36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AA49" sqref="AA49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10.2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1755.92</v>
      </c>
      <c r="E34" s="20">
        <v>-2144.08</v>
      </c>
      <c r="F34" s="27">
        <f>G34/J34</f>
        <v>1.3410256410256412E-3</v>
      </c>
      <c r="G34" s="18">
        <v>5.23</v>
      </c>
      <c r="H34" s="27">
        <f>E34/J34</f>
        <v>-0.54976410256410257</v>
      </c>
      <c r="I34" s="21">
        <v>809.63</v>
      </c>
      <c r="J34" s="22">
        <v>3900</v>
      </c>
      <c r="K34" s="23">
        <v>4680</v>
      </c>
      <c r="L34" s="24">
        <v>0.46110000000000001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175.59200000000001</v>
      </c>
      <c r="S34" s="29">
        <f>G34</f>
        <v>5.23</v>
      </c>
      <c r="T34" s="30">
        <f>H34</f>
        <v>-0.54976410256410257</v>
      </c>
      <c r="U34" s="39">
        <f>I34/$W$32</f>
        <v>80.962999999999994</v>
      </c>
      <c r="V34" s="31">
        <f>J34/$W$32</f>
        <v>390</v>
      </c>
      <c r="W34" s="33">
        <f>K34/$W$32</f>
        <v>468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1739.5</v>
      </c>
      <c r="E35" s="20">
        <v>-2160.5</v>
      </c>
      <c r="F35" s="27">
        <f t="shared" ref="F35:F58" si="0">G35/J35</f>
        <v>-4.2128205128205126E-3</v>
      </c>
      <c r="G35" s="18">
        <v>-16.43</v>
      </c>
      <c r="H35" s="27">
        <f t="shared" ref="H35:H58" si="1">E35/J35</f>
        <v>-0.55397435897435898</v>
      </c>
      <c r="I35" s="21">
        <v>685.31</v>
      </c>
      <c r="J35" s="22">
        <v>3900</v>
      </c>
      <c r="K35" s="23">
        <v>4680</v>
      </c>
      <c r="L35" s="24">
        <v>0.39400000000000002</v>
      </c>
      <c r="M35" s="25">
        <v>-0.05</v>
      </c>
      <c r="N35" s="38">
        <v>-0.08</v>
      </c>
      <c r="O35" s="26">
        <v>-0.1</v>
      </c>
      <c r="Q35" s="16">
        <f t="shared" ref="Q35:R58" si="2">C35/$W$32</f>
        <v>0</v>
      </c>
      <c r="R35" s="29">
        <f t="shared" si="2"/>
        <v>173.95</v>
      </c>
      <c r="S35" s="29">
        <f t="shared" ref="S35:T58" si="3">G35</f>
        <v>-16.43</v>
      </c>
      <c r="T35" s="30">
        <f t="shared" si="3"/>
        <v>-0.55397435897435898</v>
      </c>
      <c r="U35" s="39">
        <f t="shared" ref="U35:W58" si="4">I35/$W$32</f>
        <v>68.530999999999992</v>
      </c>
      <c r="V35" s="31">
        <f t="shared" si="4"/>
        <v>390</v>
      </c>
      <c r="W35" s="33">
        <f t="shared" si="4"/>
        <v>468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685.31</v>
      </c>
      <c r="D36" s="34">
        <v>1739.5</v>
      </c>
      <c r="E36" s="20">
        <v>-2160.5</v>
      </c>
      <c r="F36" s="27">
        <f t="shared" si="0"/>
        <v>0</v>
      </c>
      <c r="G36" s="18">
        <v>0</v>
      </c>
      <c r="H36" s="27">
        <f t="shared" si="1"/>
        <v>-0.55397435897435898</v>
      </c>
      <c r="I36" s="21">
        <v>685.31</v>
      </c>
      <c r="J36" s="22">
        <v>3900</v>
      </c>
      <c r="K36" s="23">
        <v>4680</v>
      </c>
      <c r="L36" s="24">
        <v>0.39400000000000002</v>
      </c>
      <c r="M36" s="25">
        <v>-0.05</v>
      </c>
      <c r="N36" s="38">
        <v>-0.08</v>
      </c>
      <c r="O36" s="26">
        <v>-0.1</v>
      </c>
      <c r="Q36" s="16">
        <f t="shared" si="2"/>
        <v>68.530999999999992</v>
      </c>
      <c r="R36" s="29">
        <f t="shared" si="2"/>
        <v>173.95</v>
      </c>
      <c r="S36" s="29">
        <f t="shared" si="3"/>
        <v>0</v>
      </c>
      <c r="T36" s="30">
        <f t="shared" si="3"/>
        <v>-0.55397435897435898</v>
      </c>
      <c r="U36" s="39">
        <f t="shared" si="4"/>
        <v>68.530999999999992</v>
      </c>
      <c r="V36" s="31">
        <f t="shared" si="4"/>
        <v>390</v>
      </c>
      <c r="W36" s="33">
        <f t="shared" si="4"/>
        <v>468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1766.41</v>
      </c>
      <c r="E37" s="20">
        <v>-2133.59</v>
      </c>
      <c r="F37" s="27">
        <f t="shared" si="0"/>
        <v>6.902564102564103E-3</v>
      </c>
      <c r="G37" s="18">
        <v>26.92</v>
      </c>
      <c r="H37" s="27">
        <f t="shared" si="1"/>
        <v>-0.54707435897435897</v>
      </c>
      <c r="I37" s="21">
        <v>976.7</v>
      </c>
      <c r="J37" s="22">
        <v>3900</v>
      </c>
      <c r="K37" s="23">
        <v>4680</v>
      </c>
      <c r="L37" s="24">
        <v>0.55289999999999995</v>
      </c>
      <c r="M37" s="25">
        <v>-0.05</v>
      </c>
      <c r="N37" s="38">
        <v>-0.08</v>
      </c>
      <c r="O37" s="26">
        <v>-0.1</v>
      </c>
      <c r="Q37" s="16">
        <f t="shared" si="2"/>
        <v>0</v>
      </c>
      <c r="R37" s="29">
        <f t="shared" ref="R37:R41" si="5">D37/$W$32</f>
        <v>176.64100000000002</v>
      </c>
      <c r="S37" s="29">
        <f t="shared" ref="S37:S41" si="6">G37</f>
        <v>26.92</v>
      </c>
      <c r="T37" s="30">
        <f t="shared" ref="T37:T41" si="7">H37</f>
        <v>-0.54707435897435897</v>
      </c>
      <c r="U37" s="39">
        <f t="shared" ref="U37:U41" si="8">I37/$W$32</f>
        <v>97.67</v>
      </c>
      <c r="V37" s="31">
        <f t="shared" ref="V37:V41" si="9">J37/$W$32</f>
        <v>390</v>
      </c>
      <c r="W37" s="33">
        <f t="shared" ref="W37:W41" si="10">K37/$W$32</f>
        <v>468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1755.81</v>
      </c>
      <c r="E38" s="20">
        <v>-2144.19</v>
      </c>
      <c r="F38" s="27">
        <f t="shared" si="0"/>
        <v>-2.7205128205128205E-3</v>
      </c>
      <c r="G38" s="18">
        <v>-10.61</v>
      </c>
      <c r="H38" s="27">
        <f t="shared" si="1"/>
        <v>-0.54979230769230769</v>
      </c>
      <c r="I38" s="21">
        <v>1293.49</v>
      </c>
      <c r="J38" s="22">
        <v>3900</v>
      </c>
      <c r="K38" s="23">
        <v>4680</v>
      </c>
      <c r="L38" s="24">
        <v>0.73670000000000002</v>
      </c>
      <c r="M38" s="25">
        <v>-0.05</v>
      </c>
      <c r="N38" s="38">
        <v>-0.08</v>
      </c>
      <c r="O38" s="26">
        <v>-0.1</v>
      </c>
      <c r="Q38" s="16">
        <f t="shared" si="2"/>
        <v>0</v>
      </c>
      <c r="R38" s="29">
        <f t="shared" si="5"/>
        <v>175.58099999999999</v>
      </c>
      <c r="S38" s="29">
        <f t="shared" si="6"/>
        <v>-10.61</v>
      </c>
      <c r="T38" s="30">
        <f t="shared" si="7"/>
        <v>-0.54979230769230769</v>
      </c>
      <c r="U38" s="39">
        <f t="shared" si="8"/>
        <v>129.34899999999999</v>
      </c>
      <c r="V38" s="31">
        <f t="shared" si="9"/>
        <v>390</v>
      </c>
      <c r="W38" s="33">
        <f t="shared" si="10"/>
        <v>468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1758.86</v>
      </c>
      <c r="E39" s="20">
        <v>-2141.14</v>
      </c>
      <c r="F39" s="27">
        <f t="shared" si="0"/>
        <v>7.8205128205128204E-4</v>
      </c>
      <c r="G39" s="18">
        <v>3.05</v>
      </c>
      <c r="H39" s="27">
        <f t="shared" si="1"/>
        <v>-0.54901025641025636</v>
      </c>
      <c r="I39" s="21">
        <v>1206.3</v>
      </c>
      <c r="J39" s="22">
        <v>3900</v>
      </c>
      <c r="K39" s="23">
        <v>4680</v>
      </c>
      <c r="L39" s="24">
        <v>0.68579999999999997</v>
      </c>
      <c r="M39" s="25">
        <v>-0.05</v>
      </c>
      <c r="N39" s="38">
        <v>-0.08</v>
      </c>
      <c r="O39" s="26">
        <v>-0.1</v>
      </c>
      <c r="Q39" s="16">
        <f t="shared" si="2"/>
        <v>0</v>
      </c>
      <c r="R39" s="29">
        <f t="shared" si="5"/>
        <v>175.886</v>
      </c>
      <c r="S39" s="29">
        <f t="shared" si="6"/>
        <v>3.05</v>
      </c>
      <c r="T39" s="30">
        <f t="shared" si="7"/>
        <v>-0.54901025641025636</v>
      </c>
      <c r="U39" s="39">
        <f t="shared" si="8"/>
        <v>120.63</v>
      </c>
      <c r="V39" s="31">
        <f t="shared" si="9"/>
        <v>390</v>
      </c>
      <c r="W39" s="33">
        <f t="shared" si="10"/>
        <v>468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1728.08</v>
      </c>
      <c r="E40" s="20">
        <v>-2171.92</v>
      </c>
      <c r="F40" s="27">
        <f t="shared" si="0"/>
        <v>-7.8923076923076933E-3</v>
      </c>
      <c r="G40" s="18">
        <v>-30.78</v>
      </c>
      <c r="H40" s="27">
        <f t="shared" si="1"/>
        <v>-0.55690256410256411</v>
      </c>
      <c r="I40" s="21">
        <v>91.44</v>
      </c>
      <c r="J40" s="22">
        <v>3900</v>
      </c>
      <c r="K40" s="23">
        <v>4680</v>
      </c>
      <c r="L40" s="24">
        <v>5.2900000000000003E-2</v>
      </c>
      <c r="M40" s="25">
        <v>-0.05</v>
      </c>
      <c r="N40" s="38">
        <v>-0.08</v>
      </c>
      <c r="O40" s="26">
        <v>-0.1</v>
      </c>
      <c r="Q40" s="16">
        <f t="shared" si="2"/>
        <v>0</v>
      </c>
      <c r="R40" s="29">
        <f t="shared" si="5"/>
        <v>172.80799999999999</v>
      </c>
      <c r="S40" s="29">
        <f t="shared" si="6"/>
        <v>-30.78</v>
      </c>
      <c r="T40" s="30">
        <f t="shared" si="7"/>
        <v>-0.55690256410256411</v>
      </c>
      <c r="U40" s="39">
        <f t="shared" si="8"/>
        <v>9.1440000000000001</v>
      </c>
      <c r="V40" s="31">
        <f t="shared" si="9"/>
        <v>390</v>
      </c>
      <c r="W40" s="33">
        <f t="shared" si="10"/>
        <v>468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-1.77</v>
      </c>
      <c r="D41" s="34">
        <v>1726.27</v>
      </c>
      <c r="E41" s="20">
        <v>-2173.73</v>
      </c>
      <c r="F41" s="27">
        <f t="shared" si="0"/>
        <v>-4.6666666666666666E-4</v>
      </c>
      <c r="G41" s="18">
        <v>-1.82</v>
      </c>
      <c r="H41" s="27">
        <f t="shared" si="1"/>
        <v>-0.55736666666666668</v>
      </c>
      <c r="I41" s="21">
        <v>-1.77</v>
      </c>
      <c r="J41" s="22">
        <v>3900</v>
      </c>
      <c r="K41" s="23">
        <v>4680</v>
      </c>
      <c r="L41" s="24">
        <v>-1E-3</v>
      </c>
      <c r="M41" s="25">
        <v>-0.05</v>
      </c>
      <c r="N41" s="38">
        <v>-0.08</v>
      </c>
      <c r="O41" s="26">
        <v>-0.1</v>
      </c>
      <c r="Q41" s="16">
        <f t="shared" si="2"/>
        <v>-0.17699999999999999</v>
      </c>
      <c r="R41" s="29">
        <f t="shared" si="5"/>
        <v>172.62700000000001</v>
      </c>
      <c r="S41" s="29">
        <f t="shared" si="6"/>
        <v>-1.82</v>
      </c>
      <c r="T41" s="30">
        <f t="shared" si="7"/>
        <v>-0.55736666666666668</v>
      </c>
      <c r="U41" s="39">
        <f t="shared" si="8"/>
        <v>-0.17699999999999999</v>
      </c>
      <c r="V41" s="31">
        <f t="shared" si="9"/>
        <v>390</v>
      </c>
      <c r="W41" s="33">
        <f t="shared" si="10"/>
        <v>468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1726.29</v>
      </c>
      <c r="E42" s="20">
        <v>-2173.71</v>
      </c>
      <c r="F42" s="27">
        <f t="shared" si="0"/>
        <v>5.1282051282051279E-6</v>
      </c>
      <c r="G42" s="18">
        <v>0.02</v>
      </c>
      <c r="H42" s="27">
        <f t="shared" si="1"/>
        <v>-0.55736153846153846</v>
      </c>
      <c r="I42" s="21">
        <v>-361.19</v>
      </c>
      <c r="J42" s="22">
        <v>3900</v>
      </c>
      <c r="K42" s="23">
        <v>4680</v>
      </c>
      <c r="L42" s="24">
        <v>-0.2092</v>
      </c>
      <c r="M42" s="25">
        <v>-0.05</v>
      </c>
      <c r="N42" s="38">
        <v>-0.08</v>
      </c>
      <c r="O42" s="26">
        <v>-0.1</v>
      </c>
      <c r="Q42" s="16">
        <f t="shared" si="2"/>
        <v>0</v>
      </c>
      <c r="R42" s="29">
        <f t="shared" si="2"/>
        <v>172.62899999999999</v>
      </c>
      <c r="S42" s="29">
        <f t="shared" si="3"/>
        <v>0.02</v>
      </c>
      <c r="T42" s="30">
        <f t="shared" si="3"/>
        <v>-0.55736153846153846</v>
      </c>
      <c r="U42" s="39">
        <f t="shared" si="4"/>
        <v>-36.119</v>
      </c>
      <c r="V42" s="31">
        <f t="shared" si="4"/>
        <v>390</v>
      </c>
      <c r="W42" s="33">
        <f t="shared" si="4"/>
        <v>468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1729.66</v>
      </c>
      <c r="E43" s="20">
        <v>-2170.34</v>
      </c>
      <c r="F43" s="27">
        <f t="shared" si="0"/>
        <v>8.6410256410256409E-4</v>
      </c>
      <c r="G43" s="18">
        <v>3.37</v>
      </c>
      <c r="H43" s="27">
        <f t="shared" si="1"/>
        <v>-0.55649743589743594</v>
      </c>
      <c r="I43" s="21">
        <v>-302.42</v>
      </c>
      <c r="J43" s="22">
        <v>3900</v>
      </c>
      <c r="K43" s="23">
        <v>4680</v>
      </c>
      <c r="L43" s="24">
        <v>-0.17480000000000001</v>
      </c>
      <c r="M43" s="25">
        <v>-0.05</v>
      </c>
      <c r="N43" s="38">
        <v>-0.08</v>
      </c>
      <c r="O43" s="26">
        <v>-0.1</v>
      </c>
      <c r="Q43" s="16">
        <f t="shared" si="2"/>
        <v>0</v>
      </c>
      <c r="R43" s="29">
        <f t="shared" si="2"/>
        <v>172.96600000000001</v>
      </c>
      <c r="S43" s="29">
        <f t="shared" si="3"/>
        <v>3.37</v>
      </c>
      <c r="T43" s="30">
        <f t="shared" si="3"/>
        <v>-0.55649743589743594</v>
      </c>
      <c r="U43" s="39">
        <f t="shared" si="4"/>
        <v>-30.242000000000001</v>
      </c>
      <c r="V43" s="31">
        <f t="shared" si="4"/>
        <v>390</v>
      </c>
      <c r="W43" s="33">
        <f t="shared" si="4"/>
        <v>468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1725.37</v>
      </c>
      <c r="E44" s="20">
        <v>-2174.63</v>
      </c>
      <c r="F44" s="27">
        <f t="shared" si="0"/>
        <v>-1.1000000000000001E-3</v>
      </c>
      <c r="G44" s="18">
        <v>-4.29</v>
      </c>
      <c r="H44" s="27">
        <f t="shared" si="1"/>
        <v>-0.55759743589743593</v>
      </c>
      <c r="I44" s="21">
        <v>-436.63</v>
      </c>
      <c r="J44" s="22">
        <v>3900</v>
      </c>
      <c r="K44" s="23">
        <v>4680</v>
      </c>
      <c r="L44" s="24">
        <v>-0.25309999999999999</v>
      </c>
      <c r="M44" s="25">
        <v>-0.05</v>
      </c>
      <c r="N44" s="38">
        <v>-0.08</v>
      </c>
      <c r="O44" s="26">
        <v>-0.1</v>
      </c>
      <c r="Q44" s="16">
        <f t="shared" si="2"/>
        <v>0</v>
      </c>
      <c r="R44" s="29">
        <f t="shared" si="2"/>
        <v>172.53699999999998</v>
      </c>
      <c r="S44" s="29">
        <f t="shared" si="3"/>
        <v>-4.29</v>
      </c>
      <c r="T44" s="30">
        <f t="shared" si="3"/>
        <v>-0.55759743589743593</v>
      </c>
      <c r="U44" s="39">
        <f t="shared" si="4"/>
        <v>-43.662999999999997</v>
      </c>
      <c r="V44" s="31">
        <f t="shared" si="4"/>
        <v>390</v>
      </c>
      <c r="W44" s="33">
        <f t="shared" si="4"/>
        <v>468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1727.16</v>
      </c>
      <c r="E45" s="20">
        <v>-2172.84</v>
      </c>
      <c r="F45" s="27">
        <f t="shared" si="0"/>
        <v>4.5897435897435899E-4</v>
      </c>
      <c r="G45" s="18">
        <v>1.79</v>
      </c>
      <c r="H45" s="27">
        <f t="shared" si="1"/>
        <v>-0.55713846153846158</v>
      </c>
      <c r="I45" s="21">
        <v>-423.65</v>
      </c>
      <c r="J45" s="22">
        <v>3900</v>
      </c>
      <c r="K45" s="23">
        <v>4680</v>
      </c>
      <c r="L45" s="24">
        <v>-0.24529999999999999</v>
      </c>
      <c r="M45" s="25">
        <v>-0.05</v>
      </c>
      <c r="N45" s="38">
        <v>-0.08</v>
      </c>
      <c r="O45" s="26">
        <v>-0.1</v>
      </c>
      <c r="Q45" s="16">
        <f t="shared" si="2"/>
        <v>0</v>
      </c>
      <c r="R45" s="29">
        <f t="shared" si="2"/>
        <v>172.71600000000001</v>
      </c>
      <c r="S45" s="29">
        <f t="shared" si="3"/>
        <v>1.79</v>
      </c>
      <c r="T45" s="30">
        <f t="shared" si="3"/>
        <v>-0.55713846153846158</v>
      </c>
      <c r="U45" s="39">
        <f t="shared" si="4"/>
        <v>-42.364999999999995</v>
      </c>
      <c r="V45" s="31">
        <f t="shared" si="4"/>
        <v>390</v>
      </c>
      <c r="W45" s="33">
        <f t="shared" si="4"/>
        <v>468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-105.83</v>
      </c>
      <c r="D46" s="34">
        <v>1711.43</v>
      </c>
      <c r="E46" s="20">
        <v>-2188.5700000000002</v>
      </c>
      <c r="F46" s="27">
        <f t="shared" si="0"/>
        <v>-4.0333333333333332E-3</v>
      </c>
      <c r="G46" s="18">
        <v>-15.73</v>
      </c>
      <c r="H46" s="27">
        <f t="shared" si="1"/>
        <v>-0.56117179487179492</v>
      </c>
      <c r="I46" s="21">
        <v>-105.83</v>
      </c>
      <c r="J46" s="22">
        <v>3900</v>
      </c>
      <c r="K46" s="23">
        <v>4680</v>
      </c>
      <c r="L46" s="24">
        <v>-6.1800000000000001E-2</v>
      </c>
      <c r="M46" s="25">
        <v>-0.05</v>
      </c>
      <c r="N46" s="38">
        <v>-0.08</v>
      </c>
      <c r="O46" s="26">
        <v>-0.1</v>
      </c>
      <c r="Q46" s="16">
        <f t="shared" si="2"/>
        <v>-10.583</v>
      </c>
      <c r="R46" s="29">
        <f t="shared" si="2"/>
        <v>171.143</v>
      </c>
      <c r="S46" s="29">
        <f t="shared" si="3"/>
        <v>-15.73</v>
      </c>
      <c r="T46" s="30">
        <f t="shared" si="3"/>
        <v>-0.56117179487179492</v>
      </c>
      <c r="U46" s="39">
        <f t="shared" si="4"/>
        <v>-10.583</v>
      </c>
      <c r="V46" s="31">
        <f t="shared" si="4"/>
        <v>390</v>
      </c>
      <c r="W46" s="33">
        <f t="shared" si="4"/>
        <v>468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1722.82</v>
      </c>
      <c r="E47" s="20">
        <v>-2177.1799999999998</v>
      </c>
      <c r="F47" s="27">
        <f t="shared" si="0"/>
        <v>2.9205128205128206E-3</v>
      </c>
      <c r="G47" s="18">
        <v>11.39</v>
      </c>
      <c r="H47" s="27">
        <f t="shared" si="1"/>
        <v>-0.55825128205128205</v>
      </c>
      <c r="I47" s="21">
        <v>-406.75</v>
      </c>
      <c r="J47" s="22">
        <v>3900</v>
      </c>
      <c r="K47" s="23">
        <v>4680</v>
      </c>
      <c r="L47" s="24">
        <v>-0.2361</v>
      </c>
      <c r="M47" s="25">
        <v>-0.05</v>
      </c>
      <c r="N47" s="38">
        <v>-0.08</v>
      </c>
      <c r="O47" s="26">
        <v>-0.1</v>
      </c>
      <c r="Q47" s="16">
        <f t="shared" si="2"/>
        <v>0</v>
      </c>
      <c r="R47" s="29">
        <f t="shared" si="2"/>
        <v>172.28199999999998</v>
      </c>
      <c r="S47" s="29">
        <f t="shared" si="3"/>
        <v>11.39</v>
      </c>
      <c r="T47" s="30">
        <f t="shared" si="3"/>
        <v>-0.55825128205128205</v>
      </c>
      <c r="U47" s="39">
        <f t="shared" si="4"/>
        <v>-40.674999999999997</v>
      </c>
      <c r="V47" s="31">
        <f t="shared" si="4"/>
        <v>390</v>
      </c>
      <c r="W47" s="33">
        <f t="shared" si="4"/>
        <v>468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1741.74</v>
      </c>
      <c r="E48" s="20">
        <v>-2158.2600000000002</v>
      </c>
      <c r="F48" s="27">
        <f t="shared" si="0"/>
        <v>4.8512820512820517E-3</v>
      </c>
      <c r="G48" s="18">
        <v>18.920000000000002</v>
      </c>
      <c r="H48" s="27">
        <f t="shared" si="1"/>
        <v>-0.5534</v>
      </c>
      <c r="I48" s="21">
        <v>-233.04</v>
      </c>
      <c r="J48" s="22">
        <v>3900</v>
      </c>
      <c r="K48" s="23">
        <v>4680</v>
      </c>
      <c r="L48" s="24">
        <v>-0.1338</v>
      </c>
      <c r="M48" s="25">
        <v>-0.05</v>
      </c>
      <c r="N48" s="38">
        <v>-0.08</v>
      </c>
      <c r="O48" s="26">
        <v>-0.1</v>
      </c>
      <c r="Q48" s="16">
        <f t="shared" si="2"/>
        <v>0</v>
      </c>
      <c r="R48" s="29">
        <f t="shared" si="2"/>
        <v>174.17400000000001</v>
      </c>
      <c r="S48" s="29">
        <f t="shared" si="3"/>
        <v>18.920000000000002</v>
      </c>
      <c r="T48" s="30">
        <f t="shared" si="3"/>
        <v>-0.5534</v>
      </c>
      <c r="U48" s="39">
        <f t="shared" si="4"/>
        <v>-23.303999999999998</v>
      </c>
      <c r="V48" s="31">
        <f t="shared" si="4"/>
        <v>390</v>
      </c>
      <c r="W48" s="33">
        <f t="shared" si="4"/>
        <v>468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1744.99</v>
      </c>
      <c r="E49" s="20">
        <v>-2155.0100000000002</v>
      </c>
      <c r="F49" s="27">
        <f t="shared" si="0"/>
        <v>8.3589743589743582E-4</v>
      </c>
      <c r="G49" s="18">
        <v>3.26</v>
      </c>
      <c r="H49" s="27">
        <f t="shared" si="1"/>
        <v>-0.55256666666666676</v>
      </c>
      <c r="I49" s="21">
        <v>-222.56</v>
      </c>
      <c r="J49" s="22">
        <v>3900</v>
      </c>
      <c r="K49" s="23">
        <v>4680</v>
      </c>
      <c r="L49" s="24">
        <v>-0.1275</v>
      </c>
      <c r="M49" s="25">
        <v>-0.05</v>
      </c>
      <c r="N49" s="38">
        <v>-0.08</v>
      </c>
      <c r="O49" s="26">
        <v>-0.1</v>
      </c>
      <c r="Q49" s="16">
        <f t="shared" si="2"/>
        <v>0</v>
      </c>
      <c r="R49" s="29">
        <f t="shared" si="2"/>
        <v>174.499</v>
      </c>
      <c r="S49" s="29">
        <f t="shared" si="3"/>
        <v>3.26</v>
      </c>
      <c r="T49" s="30">
        <f t="shared" si="3"/>
        <v>-0.55256666666666676</v>
      </c>
      <c r="U49" s="39">
        <f t="shared" si="4"/>
        <v>-22.256</v>
      </c>
      <c r="V49" s="31">
        <f t="shared" si="4"/>
        <v>390</v>
      </c>
      <c r="W49" s="33">
        <f t="shared" si="4"/>
        <v>468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1742.22</v>
      </c>
      <c r="E50" s="20">
        <v>-2157.7800000000002</v>
      </c>
      <c r="F50" s="27">
        <f t="shared" si="0"/>
        <v>-7.1025641025641026E-4</v>
      </c>
      <c r="G50" s="18">
        <v>-2.77</v>
      </c>
      <c r="H50" s="27">
        <f t="shared" si="1"/>
        <v>-0.55327692307692311</v>
      </c>
      <c r="I50" s="21">
        <v>-529.16</v>
      </c>
      <c r="J50" s="22">
        <v>3900</v>
      </c>
      <c r="K50" s="23">
        <v>4680</v>
      </c>
      <c r="L50" s="24">
        <v>-0.30370000000000003</v>
      </c>
      <c r="M50" s="25">
        <v>-0.05</v>
      </c>
      <c r="N50" s="38">
        <v>-0.08</v>
      </c>
      <c r="O50" s="26">
        <v>-0.1</v>
      </c>
      <c r="Q50" s="16">
        <f t="shared" si="2"/>
        <v>0</v>
      </c>
      <c r="R50" s="29">
        <f t="shared" si="2"/>
        <v>174.22200000000001</v>
      </c>
      <c r="S50" s="29">
        <f t="shared" si="3"/>
        <v>-2.77</v>
      </c>
      <c r="T50" s="30">
        <f t="shared" si="3"/>
        <v>-0.55327692307692311</v>
      </c>
      <c r="U50" s="39">
        <f t="shared" si="4"/>
        <v>-52.915999999999997</v>
      </c>
      <c r="V50" s="31">
        <f t="shared" si="4"/>
        <v>390</v>
      </c>
      <c r="W50" s="33">
        <f t="shared" si="4"/>
        <v>468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-461.39</v>
      </c>
      <c r="D51" s="34">
        <v>1727.04</v>
      </c>
      <c r="E51" s="20">
        <v>-2172.96</v>
      </c>
      <c r="F51" s="27">
        <f t="shared" si="0"/>
        <v>-3.8923076923076923E-3</v>
      </c>
      <c r="G51" s="18">
        <v>-15.18</v>
      </c>
      <c r="H51" s="27">
        <f t="shared" si="1"/>
        <v>-0.55716923076923075</v>
      </c>
      <c r="I51" s="21">
        <v>-461.39</v>
      </c>
      <c r="J51" s="22">
        <v>3900</v>
      </c>
      <c r="K51" s="23">
        <v>4680</v>
      </c>
      <c r="L51" s="24">
        <v>-0.26719999999999999</v>
      </c>
      <c r="M51" s="25">
        <v>-0.05</v>
      </c>
      <c r="N51" s="38">
        <v>-0.08</v>
      </c>
      <c r="O51" s="26">
        <v>-0.1</v>
      </c>
      <c r="Q51" s="16">
        <f t="shared" si="2"/>
        <v>-46.138999999999996</v>
      </c>
      <c r="R51" s="29">
        <f t="shared" si="2"/>
        <v>172.70400000000001</v>
      </c>
      <c r="S51" s="29">
        <f t="shared" si="3"/>
        <v>-15.18</v>
      </c>
      <c r="T51" s="30">
        <f t="shared" si="3"/>
        <v>-0.55716923076923075</v>
      </c>
      <c r="U51" s="39">
        <f t="shared" si="4"/>
        <v>-46.138999999999996</v>
      </c>
      <c r="V51" s="31">
        <f t="shared" si="4"/>
        <v>390</v>
      </c>
      <c r="W51" s="33">
        <f t="shared" si="4"/>
        <v>468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1735.7</v>
      </c>
      <c r="E52" s="20">
        <v>-2164.3000000000002</v>
      </c>
      <c r="F52" s="27">
        <f t="shared" si="0"/>
        <v>2.2205128205128205E-3</v>
      </c>
      <c r="G52" s="18">
        <v>8.66</v>
      </c>
      <c r="H52" s="27">
        <f t="shared" si="1"/>
        <v>-0.55494871794871803</v>
      </c>
      <c r="I52" s="21">
        <v>-605.82000000000005</v>
      </c>
      <c r="J52" s="22">
        <v>3900</v>
      </c>
      <c r="K52" s="23">
        <v>4680</v>
      </c>
      <c r="L52" s="24">
        <v>-0.34899999999999998</v>
      </c>
      <c r="M52" s="25">
        <v>-0.05</v>
      </c>
      <c r="N52" s="38">
        <v>-0.08</v>
      </c>
      <c r="O52" s="26">
        <v>-0.1</v>
      </c>
      <c r="Q52" s="16">
        <f t="shared" si="2"/>
        <v>0</v>
      </c>
      <c r="R52" s="29">
        <f t="shared" si="2"/>
        <v>173.57</v>
      </c>
      <c r="S52" s="29">
        <f t="shared" si="3"/>
        <v>8.66</v>
      </c>
      <c r="T52" s="30">
        <f t="shared" si="3"/>
        <v>-0.55494871794871803</v>
      </c>
      <c r="U52" s="39">
        <f t="shared" si="4"/>
        <v>-60.582000000000008</v>
      </c>
      <c r="V52" s="31">
        <f t="shared" si="4"/>
        <v>390</v>
      </c>
      <c r="W52" s="33">
        <f t="shared" si="4"/>
        <v>468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1733.12</v>
      </c>
      <c r="E53" s="20">
        <v>-2166.88</v>
      </c>
      <c r="F53" s="27">
        <f t="shared" si="0"/>
        <v>-6.6153846153846156E-4</v>
      </c>
      <c r="G53" s="18">
        <v>-2.58</v>
      </c>
      <c r="H53" s="27">
        <f t="shared" si="1"/>
        <v>-0.55561025641025641</v>
      </c>
      <c r="I53" s="21">
        <v>-597.19000000000005</v>
      </c>
      <c r="J53" s="22">
        <v>3900</v>
      </c>
      <c r="K53" s="23">
        <v>4680</v>
      </c>
      <c r="L53" s="24">
        <v>-0.34460000000000002</v>
      </c>
      <c r="M53" s="25">
        <v>-0.05</v>
      </c>
      <c r="N53" s="38">
        <v>-0.08</v>
      </c>
      <c r="O53" s="26">
        <v>-0.1</v>
      </c>
      <c r="Q53" s="16">
        <f t="shared" si="2"/>
        <v>0</v>
      </c>
      <c r="R53" s="29">
        <f t="shared" si="2"/>
        <v>173.31199999999998</v>
      </c>
      <c r="S53" s="29">
        <f t="shared" si="3"/>
        <v>-2.58</v>
      </c>
      <c r="T53" s="30">
        <f t="shared" si="3"/>
        <v>-0.55561025641025641</v>
      </c>
      <c r="U53" s="39">
        <f t="shared" si="4"/>
        <v>-59.719000000000008</v>
      </c>
      <c r="V53" s="31">
        <f t="shared" si="4"/>
        <v>390</v>
      </c>
      <c r="W53" s="33">
        <f t="shared" si="4"/>
        <v>468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1734.5</v>
      </c>
      <c r="E54" s="20">
        <v>-2165.5</v>
      </c>
      <c r="F54" s="27">
        <f t="shared" si="0"/>
        <v>3.5384615384615381E-4</v>
      </c>
      <c r="G54" s="18">
        <v>1.38</v>
      </c>
      <c r="H54" s="27">
        <f t="shared" si="1"/>
        <v>-0.55525641025641026</v>
      </c>
      <c r="I54" s="21">
        <v>-187.65</v>
      </c>
      <c r="J54" s="22">
        <v>3900</v>
      </c>
      <c r="K54" s="23">
        <v>4680</v>
      </c>
      <c r="L54" s="24">
        <v>-0.1082</v>
      </c>
      <c r="M54" s="25">
        <v>-0.05</v>
      </c>
      <c r="N54" s="38">
        <v>-0.08</v>
      </c>
      <c r="O54" s="26">
        <v>-0.1</v>
      </c>
      <c r="Q54" s="16">
        <f t="shared" si="2"/>
        <v>0</v>
      </c>
      <c r="R54" s="29">
        <f t="shared" si="2"/>
        <v>173.45</v>
      </c>
      <c r="S54" s="29">
        <f t="shared" si="3"/>
        <v>1.38</v>
      </c>
      <c r="T54" s="30">
        <f t="shared" si="3"/>
        <v>-0.55525641025641026</v>
      </c>
      <c r="U54" s="39">
        <f t="shared" si="4"/>
        <v>-18.765000000000001</v>
      </c>
      <c r="V54" s="31">
        <f t="shared" si="4"/>
        <v>390</v>
      </c>
      <c r="W54" s="33">
        <f t="shared" si="4"/>
        <v>468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1731.75</v>
      </c>
      <c r="E55" s="20">
        <v>-2168.25</v>
      </c>
      <c r="F55" s="27">
        <f t="shared" si="0"/>
        <v>-7.0512820512820518E-4</v>
      </c>
      <c r="G55" s="18">
        <v>-2.75</v>
      </c>
      <c r="H55" s="27">
        <f t="shared" si="1"/>
        <v>-0.55596153846153851</v>
      </c>
      <c r="I55" s="21">
        <v>-111.6</v>
      </c>
      <c r="J55" s="22">
        <v>3900</v>
      </c>
      <c r="K55" s="23">
        <v>4680</v>
      </c>
      <c r="L55" s="24">
        <v>-6.4399999999999999E-2</v>
      </c>
      <c r="M55" s="25">
        <v>-0.05</v>
      </c>
      <c r="N55" s="38">
        <v>-0.08</v>
      </c>
      <c r="O55" s="26">
        <v>-0.1</v>
      </c>
      <c r="Q55" s="16">
        <f t="shared" si="2"/>
        <v>0</v>
      </c>
      <c r="R55" s="29">
        <f t="shared" si="2"/>
        <v>173.17500000000001</v>
      </c>
      <c r="S55" s="29">
        <f t="shared" si="3"/>
        <v>-2.75</v>
      </c>
      <c r="T55" s="30">
        <f t="shared" si="3"/>
        <v>-0.55596153846153851</v>
      </c>
      <c r="U55" s="39">
        <f t="shared" si="4"/>
        <v>-11.16</v>
      </c>
      <c r="V55" s="31">
        <f t="shared" si="4"/>
        <v>390</v>
      </c>
      <c r="W55" s="33">
        <f t="shared" si="4"/>
        <v>468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-221.17</v>
      </c>
      <c r="D56" s="34">
        <v>1734.06</v>
      </c>
      <c r="E56" s="20">
        <v>-2165.94</v>
      </c>
      <c r="F56" s="27">
        <f t="shared" si="0"/>
        <v>5.9487179487179487E-4</v>
      </c>
      <c r="G56" s="18">
        <v>2.3199999999999998</v>
      </c>
      <c r="H56" s="27">
        <f t="shared" si="1"/>
        <v>-0.55536923076923084</v>
      </c>
      <c r="I56" s="21">
        <v>-221.17</v>
      </c>
      <c r="J56" s="22">
        <v>3900</v>
      </c>
      <c r="K56" s="23">
        <v>4680</v>
      </c>
      <c r="L56" s="24">
        <v>-0.1275</v>
      </c>
      <c r="M56" s="25">
        <v>-0.05</v>
      </c>
      <c r="N56" s="38">
        <v>-0.08</v>
      </c>
      <c r="O56" s="26">
        <v>-0.1</v>
      </c>
      <c r="Q56" s="16">
        <f t="shared" si="2"/>
        <v>-22.116999999999997</v>
      </c>
      <c r="R56" s="29">
        <f t="shared" si="2"/>
        <v>173.40600000000001</v>
      </c>
      <c r="S56" s="29">
        <f t="shared" si="3"/>
        <v>2.3199999999999998</v>
      </c>
      <c r="T56" s="30">
        <f t="shared" si="3"/>
        <v>-0.55536923076923084</v>
      </c>
      <c r="U56" s="39">
        <f t="shared" si="4"/>
        <v>-22.116999999999997</v>
      </c>
      <c r="V56" s="31">
        <f t="shared" si="4"/>
        <v>390</v>
      </c>
      <c r="W56" s="33">
        <f t="shared" si="4"/>
        <v>468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1725.68</v>
      </c>
      <c r="E57" s="20">
        <v>-2174.3200000000002</v>
      </c>
      <c r="F57" s="27">
        <f t="shared" si="0"/>
        <v>-2.1487179487179489E-3</v>
      </c>
      <c r="G57" s="18">
        <v>-8.3800000000000008</v>
      </c>
      <c r="H57" s="27">
        <f t="shared" si="1"/>
        <v>-0.5575179487179488</v>
      </c>
      <c r="I57" s="21">
        <v>-297.16000000000003</v>
      </c>
      <c r="J57" s="22">
        <v>3900</v>
      </c>
      <c r="K57" s="23">
        <v>4680</v>
      </c>
      <c r="L57" s="24">
        <v>-0.17219999999999999</v>
      </c>
      <c r="M57" s="25">
        <v>-0.05</v>
      </c>
      <c r="N57" s="38">
        <v>-0.08</v>
      </c>
      <c r="O57" s="26">
        <v>-0.1</v>
      </c>
      <c r="Q57" s="16">
        <f t="shared" si="2"/>
        <v>0</v>
      </c>
      <c r="R57" s="29">
        <f t="shared" si="2"/>
        <v>172.56800000000001</v>
      </c>
      <c r="S57" s="29">
        <f t="shared" si="3"/>
        <v>-8.3800000000000008</v>
      </c>
      <c r="T57" s="30">
        <f t="shared" si="3"/>
        <v>-0.5575179487179488</v>
      </c>
      <c r="U57" s="39">
        <f t="shared" si="4"/>
        <v>-29.716000000000001</v>
      </c>
      <c r="V57" s="31">
        <f t="shared" si="4"/>
        <v>390</v>
      </c>
      <c r="W57" s="33">
        <f t="shared" si="4"/>
        <v>468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1722.37</v>
      </c>
      <c r="E58" s="20">
        <v>-2177.63</v>
      </c>
      <c r="F58" s="27">
        <f t="shared" si="0"/>
        <v>-8.4615384615384609E-4</v>
      </c>
      <c r="G58" s="18">
        <v>-3.3</v>
      </c>
      <c r="H58" s="27">
        <f t="shared" si="1"/>
        <v>-0.55836666666666668</v>
      </c>
      <c r="I58" s="21">
        <v>-252.22</v>
      </c>
      <c r="J58" s="22">
        <v>3900</v>
      </c>
      <c r="K58" s="23">
        <v>4680</v>
      </c>
      <c r="L58" s="24">
        <v>-0.1464</v>
      </c>
      <c r="M58" s="25">
        <v>-0.05</v>
      </c>
      <c r="N58" s="38">
        <v>-0.08</v>
      </c>
      <c r="O58" s="26">
        <v>-0.1</v>
      </c>
      <c r="Q58" s="16">
        <f t="shared" si="2"/>
        <v>0</v>
      </c>
      <c r="R58" s="29">
        <f t="shared" si="2"/>
        <v>172.23699999999999</v>
      </c>
      <c r="S58" s="29">
        <f t="shared" si="3"/>
        <v>-3.3</v>
      </c>
      <c r="T58" s="30">
        <f t="shared" si="3"/>
        <v>-0.55836666666666668</v>
      </c>
      <c r="U58" s="39">
        <f t="shared" si="4"/>
        <v>-25.222000000000001</v>
      </c>
      <c r="V58" s="31">
        <f t="shared" si="4"/>
        <v>390</v>
      </c>
      <c r="W58" s="33">
        <f t="shared" si="4"/>
        <v>468</v>
      </c>
      <c r="X58" s="32">
        <v>0</v>
      </c>
    </row>
    <row r="59" spans="1:24" x14ac:dyDescent="0.15">
      <c r="A59" s="5"/>
      <c r="B59" s="40"/>
      <c r="C59" s="5"/>
      <c r="J59" s="3"/>
      <c r="M59" s="25">
        <v>-0.05</v>
      </c>
      <c r="X59" s="32">
        <v>0</v>
      </c>
    </row>
    <row r="60" spans="1:24" x14ac:dyDescent="0.15">
      <c r="A60" s="5"/>
      <c r="M60" s="25">
        <v>-0.05</v>
      </c>
      <c r="X60" s="32">
        <v>0</v>
      </c>
    </row>
    <row r="61" spans="1:24" x14ac:dyDescent="0.15">
      <c r="M61" s="25">
        <v>-0.05</v>
      </c>
      <c r="X61" s="32">
        <v>0</v>
      </c>
    </row>
    <row r="62" spans="1:24" x14ac:dyDescent="0.15">
      <c r="M62" s="25">
        <v>-0.05</v>
      </c>
      <c r="X62" s="32">
        <v>0</v>
      </c>
    </row>
    <row r="63" spans="1:24" x14ac:dyDescent="0.15">
      <c r="M63" s="25">
        <v>-0.05</v>
      </c>
      <c r="X63" s="32">
        <v>0</v>
      </c>
    </row>
    <row r="64" spans="1:24" x14ac:dyDescent="0.15">
      <c r="M64" s="25">
        <v>-0.05</v>
      </c>
      <c r="X64" s="32">
        <v>0</v>
      </c>
    </row>
    <row r="65" spans="13:24" x14ac:dyDescent="0.15">
      <c r="M65" s="25">
        <v>-0.05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32" sqref="R32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8.3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-50.32</v>
      </c>
      <c r="E34" s="20">
        <v>-150.32</v>
      </c>
      <c r="F34" s="27">
        <f>G34/J34</f>
        <v>1.7333333333333335E-3</v>
      </c>
      <c r="G34" s="18">
        <v>0.52</v>
      </c>
      <c r="H34" s="27">
        <f>E34/J34</f>
        <v>-0.50106666666666666</v>
      </c>
      <c r="I34" s="21">
        <v>0</v>
      </c>
      <c r="J34" s="22">
        <v>300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-50.32</v>
      </c>
      <c r="S34" s="29">
        <f>G34</f>
        <v>0.52</v>
      </c>
      <c r="T34" s="30">
        <f>H34</f>
        <v>-0.50106666666666666</v>
      </c>
      <c r="U34" s="39">
        <f>I34/$W$32</f>
        <v>0</v>
      </c>
      <c r="V34" s="31">
        <f>J34/$W$32</f>
        <v>300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-50.1</v>
      </c>
      <c r="E35" s="20">
        <v>-150.1</v>
      </c>
      <c r="F35" s="27">
        <f t="shared" ref="F35:F58" si="0">G35/J35</f>
        <v>6.9999999999999999E-4</v>
      </c>
      <c r="G35" s="18">
        <v>0.21</v>
      </c>
      <c r="H35" s="27">
        <f t="shared" ref="H35:H58" si="1">E35/J35</f>
        <v>-0.5003333333333333</v>
      </c>
      <c r="I35" s="21">
        <v>0</v>
      </c>
      <c r="J35" s="22">
        <v>300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2">C35/$W$32</f>
        <v>0</v>
      </c>
      <c r="R35" s="29">
        <f t="shared" si="2"/>
        <v>-50.1</v>
      </c>
      <c r="S35" s="29">
        <f t="shared" ref="S35:T58" si="3">G35</f>
        <v>0.21</v>
      </c>
      <c r="T35" s="30">
        <f t="shared" si="3"/>
        <v>-0.5003333333333333</v>
      </c>
      <c r="U35" s="39">
        <f t="shared" ref="U35:W58" si="4">I35/$W$32</f>
        <v>0</v>
      </c>
      <c r="V35" s="31">
        <f t="shared" si="4"/>
        <v>300</v>
      </c>
      <c r="W35" s="33">
        <f t="shared" si="4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</v>
      </c>
      <c r="D36" s="34">
        <v>-50.1</v>
      </c>
      <c r="E36" s="20">
        <v>-150.1</v>
      </c>
      <c r="F36" s="27">
        <f t="shared" si="0"/>
        <v>0</v>
      </c>
      <c r="G36" s="18">
        <v>0</v>
      </c>
      <c r="H36" s="27">
        <f t="shared" si="1"/>
        <v>-0.5003333333333333</v>
      </c>
      <c r="I36" s="21">
        <v>0</v>
      </c>
      <c r="J36" s="22">
        <v>300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2"/>
        <v>0</v>
      </c>
      <c r="R36" s="29">
        <f t="shared" si="2"/>
        <v>-50.1</v>
      </c>
      <c r="S36" s="29">
        <f t="shared" si="3"/>
        <v>0</v>
      </c>
      <c r="T36" s="30">
        <f t="shared" si="3"/>
        <v>-0.5003333333333333</v>
      </c>
      <c r="U36" s="39">
        <f t="shared" si="4"/>
        <v>0</v>
      </c>
      <c r="V36" s="31">
        <f t="shared" si="4"/>
        <v>300</v>
      </c>
      <c r="W36" s="33">
        <f t="shared" si="4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-49.86</v>
      </c>
      <c r="E37" s="20">
        <v>-149.86000000000001</v>
      </c>
      <c r="F37" s="27">
        <f t="shared" si="0"/>
        <v>8.3333333333333339E-4</v>
      </c>
      <c r="G37" s="18">
        <v>0.25</v>
      </c>
      <c r="H37" s="27">
        <f t="shared" si="1"/>
        <v>-0.49953333333333338</v>
      </c>
      <c r="I37" s="21">
        <v>0</v>
      </c>
      <c r="J37" s="22">
        <v>300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2"/>
        <v>0</v>
      </c>
      <c r="R37" s="29">
        <f t="shared" si="2"/>
        <v>-49.86</v>
      </c>
      <c r="S37" s="29">
        <f t="shared" si="3"/>
        <v>0.25</v>
      </c>
      <c r="T37" s="30">
        <f t="shared" si="3"/>
        <v>-0.49953333333333338</v>
      </c>
      <c r="U37" s="39">
        <f t="shared" si="4"/>
        <v>0</v>
      </c>
      <c r="V37" s="31">
        <f t="shared" si="4"/>
        <v>300</v>
      </c>
      <c r="W37" s="33">
        <f t="shared" si="4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-49.55</v>
      </c>
      <c r="E38" s="20">
        <v>-149.55000000000001</v>
      </c>
      <c r="F38" s="27">
        <f t="shared" si="0"/>
        <v>1E-3</v>
      </c>
      <c r="G38" s="18">
        <v>0.3</v>
      </c>
      <c r="H38" s="27">
        <f t="shared" si="1"/>
        <v>-0.49850000000000005</v>
      </c>
      <c r="I38" s="21">
        <v>0</v>
      </c>
      <c r="J38" s="22">
        <v>300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2"/>
        <v>0</v>
      </c>
      <c r="R38" s="29">
        <f t="shared" si="2"/>
        <v>-49.55</v>
      </c>
      <c r="S38" s="29">
        <f t="shared" si="3"/>
        <v>0.3</v>
      </c>
      <c r="T38" s="30">
        <f t="shared" si="3"/>
        <v>-0.49850000000000005</v>
      </c>
      <c r="U38" s="39">
        <f t="shared" si="4"/>
        <v>0</v>
      </c>
      <c r="V38" s="31">
        <f t="shared" si="4"/>
        <v>300</v>
      </c>
      <c r="W38" s="33">
        <f t="shared" si="4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-48.59</v>
      </c>
      <c r="E39" s="20">
        <v>-148.59</v>
      </c>
      <c r="F39" s="27">
        <f t="shared" si="0"/>
        <v>3.1999999999999997E-3</v>
      </c>
      <c r="G39" s="18">
        <v>0.96</v>
      </c>
      <c r="H39" s="27">
        <f t="shared" si="1"/>
        <v>-0.49530000000000002</v>
      </c>
      <c r="I39" s="21">
        <v>-7.0000000000000007E-2</v>
      </c>
      <c r="J39" s="22">
        <v>300</v>
      </c>
      <c r="K39" s="23">
        <v>120</v>
      </c>
      <c r="L39" s="24">
        <v>1.4E-3</v>
      </c>
      <c r="M39" s="25">
        <v>-5.0000000000000001E-3</v>
      </c>
      <c r="N39" s="38">
        <v>-8.0000000000000002E-3</v>
      </c>
      <c r="O39" s="26">
        <v>-0.01</v>
      </c>
      <c r="Q39" s="16">
        <f t="shared" si="2"/>
        <v>0</v>
      </c>
      <c r="R39" s="29">
        <f t="shared" si="2"/>
        <v>-48.59</v>
      </c>
      <c r="S39" s="29">
        <f t="shared" si="3"/>
        <v>0.96</v>
      </c>
      <c r="T39" s="30">
        <f t="shared" si="3"/>
        <v>-0.49530000000000002</v>
      </c>
      <c r="U39" s="39">
        <f t="shared" si="4"/>
        <v>-7.0000000000000007E-2</v>
      </c>
      <c r="V39" s="31">
        <f t="shared" si="4"/>
        <v>300</v>
      </c>
      <c r="W39" s="33">
        <f t="shared" si="4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-44.88</v>
      </c>
      <c r="E40" s="20">
        <v>-144.88</v>
      </c>
      <c r="F40" s="27">
        <f t="shared" si="0"/>
        <v>1.2366666666666666E-2</v>
      </c>
      <c r="G40" s="18">
        <v>3.71</v>
      </c>
      <c r="H40" s="27">
        <f t="shared" si="1"/>
        <v>-0.48293333333333333</v>
      </c>
      <c r="I40" s="21">
        <v>-0.14000000000000001</v>
      </c>
      <c r="J40" s="22">
        <v>300</v>
      </c>
      <c r="K40" s="23">
        <v>120</v>
      </c>
      <c r="L40" s="24">
        <v>3.0999999999999999E-3</v>
      </c>
      <c r="M40" s="25">
        <v>-5.0000000000000001E-3</v>
      </c>
      <c r="N40" s="38">
        <v>-8.0000000000000002E-3</v>
      </c>
      <c r="O40" s="26">
        <v>-0.01</v>
      </c>
      <c r="Q40" s="16">
        <f t="shared" si="2"/>
        <v>0</v>
      </c>
      <c r="R40" s="29">
        <f t="shared" si="2"/>
        <v>-44.88</v>
      </c>
      <c r="S40" s="29">
        <f t="shared" si="3"/>
        <v>3.71</v>
      </c>
      <c r="T40" s="30">
        <f t="shared" si="3"/>
        <v>-0.48293333333333333</v>
      </c>
      <c r="U40" s="39">
        <f t="shared" si="4"/>
        <v>-0.14000000000000001</v>
      </c>
      <c r="V40" s="31">
        <f t="shared" si="4"/>
        <v>300</v>
      </c>
      <c r="W40" s="33">
        <f t="shared" si="4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0</v>
      </c>
      <c r="D41" s="34">
        <v>-45.21</v>
      </c>
      <c r="E41" s="20">
        <v>-145.21</v>
      </c>
      <c r="F41" s="27">
        <f t="shared" si="0"/>
        <v>-1.1000000000000001E-3</v>
      </c>
      <c r="G41" s="18">
        <v>-0.33</v>
      </c>
      <c r="H41" s="27">
        <f t="shared" si="1"/>
        <v>-0.48403333333333337</v>
      </c>
      <c r="I41" s="21">
        <v>0</v>
      </c>
      <c r="J41" s="22">
        <v>300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2"/>
        <v>0</v>
      </c>
      <c r="R41" s="29">
        <f t="shared" si="2"/>
        <v>-45.21</v>
      </c>
      <c r="S41" s="29">
        <f t="shared" si="3"/>
        <v>-0.33</v>
      </c>
      <c r="T41" s="30">
        <f t="shared" si="3"/>
        <v>-0.48403333333333337</v>
      </c>
      <c r="U41" s="39">
        <f t="shared" si="4"/>
        <v>0</v>
      </c>
      <c r="V41" s="31">
        <f t="shared" si="4"/>
        <v>300</v>
      </c>
      <c r="W41" s="33">
        <f t="shared" si="4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-43.61</v>
      </c>
      <c r="E42" s="20">
        <v>-143.61000000000001</v>
      </c>
      <c r="F42" s="27">
        <f t="shared" si="0"/>
        <v>5.333333333333334E-3</v>
      </c>
      <c r="G42" s="18">
        <v>1.6</v>
      </c>
      <c r="H42" s="27">
        <f t="shared" si="1"/>
        <v>-0.47870000000000007</v>
      </c>
      <c r="I42" s="21">
        <v>0</v>
      </c>
      <c r="J42" s="22">
        <v>300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2"/>
        <v>0</v>
      </c>
      <c r="R42" s="29">
        <f t="shared" si="2"/>
        <v>-43.61</v>
      </c>
      <c r="S42" s="29">
        <f t="shared" si="3"/>
        <v>1.6</v>
      </c>
      <c r="T42" s="30">
        <f t="shared" si="3"/>
        <v>-0.47870000000000007</v>
      </c>
      <c r="U42" s="39">
        <f t="shared" si="4"/>
        <v>0</v>
      </c>
      <c r="V42" s="31">
        <f t="shared" si="4"/>
        <v>300</v>
      </c>
      <c r="W42" s="33">
        <f t="shared" si="4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-43.61</v>
      </c>
      <c r="E43" s="20">
        <v>-143.61000000000001</v>
      </c>
      <c r="F43" s="27">
        <f t="shared" si="0"/>
        <v>0</v>
      </c>
      <c r="G43" s="18">
        <v>0</v>
      </c>
      <c r="H43" s="27">
        <f t="shared" si="1"/>
        <v>-0.47870000000000007</v>
      </c>
      <c r="I43" s="21">
        <v>0</v>
      </c>
      <c r="J43" s="22">
        <v>300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2"/>
        <v>0</v>
      </c>
      <c r="R43" s="29">
        <f t="shared" si="2"/>
        <v>-43.61</v>
      </c>
      <c r="S43" s="29">
        <f t="shared" si="3"/>
        <v>0</v>
      </c>
      <c r="T43" s="30">
        <f t="shared" si="3"/>
        <v>-0.47870000000000007</v>
      </c>
      <c r="U43" s="39">
        <f t="shared" si="4"/>
        <v>0</v>
      </c>
      <c r="V43" s="31">
        <f t="shared" si="4"/>
        <v>300</v>
      </c>
      <c r="W43" s="33">
        <f t="shared" si="4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-43.61</v>
      </c>
      <c r="E44" s="20">
        <v>-143.61000000000001</v>
      </c>
      <c r="F44" s="27">
        <f t="shared" si="0"/>
        <v>0</v>
      </c>
      <c r="G44" s="18">
        <v>0</v>
      </c>
      <c r="H44" s="27">
        <f t="shared" si="1"/>
        <v>-0.47870000000000007</v>
      </c>
      <c r="I44" s="21">
        <v>0</v>
      </c>
      <c r="J44" s="22">
        <v>300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2"/>
        <v>0</v>
      </c>
      <c r="R44" s="29">
        <f t="shared" si="2"/>
        <v>-43.61</v>
      </c>
      <c r="S44" s="29">
        <f t="shared" si="3"/>
        <v>0</v>
      </c>
      <c r="T44" s="30">
        <f t="shared" si="3"/>
        <v>-0.47870000000000007</v>
      </c>
      <c r="U44" s="39">
        <f t="shared" si="4"/>
        <v>0</v>
      </c>
      <c r="V44" s="31">
        <f t="shared" si="4"/>
        <v>300</v>
      </c>
      <c r="W44" s="33">
        <f t="shared" si="4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-42.64</v>
      </c>
      <c r="E45" s="20">
        <v>-142.63999999999999</v>
      </c>
      <c r="F45" s="27">
        <f t="shared" si="0"/>
        <v>3.2333333333333333E-3</v>
      </c>
      <c r="G45" s="18">
        <v>0.97</v>
      </c>
      <c r="H45" s="27">
        <f t="shared" si="1"/>
        <v>-0.47546666666666665</v>
      </c>
      <c r="I45" s="21">
        <v>12.27</v>
      </c>
      <c r="J45" s="22">
        <v>300</v>
      </c>
      <c r="K45" s="23">
        <v>120</v>
      </c>
      <c r="L45" s="24">
        <v>-0.2878</v>
      </c>
      <c r="M45" s="25">
        <v>-5.0000000000000001E-3</v>
      </c>
      <c r="N45" s="38">
        <v>-8.0000000000000002E-3</v>
      </c>
      <c r="O45" s="26">
        <v>-0.01</v>
      </c>
      <c r="Q45" s="16">
        <f t="shared" si="2"/>
        <v>0</v>
      </c>
      <c r="R45" s="29">
        <f t="shared" si="2"/>
        <v>-42.64</v>
      </c>
      <c r="S45" s="29">
        <f t="shared" si="3"/>
        <v>0.97</v>
      </c>
      <c r="T45" s="30">
        <f t="shared" si="3"/>
        <v>-0.47546666666666665</v>
      </c>
      <c r="U45" s="39">
        <f t="shared" si="4"/>
        <v>12.27</v>
      </c>
      <c r="V45" s="31">
        <f t="shared" si="4"/>
        <v>300</v>
      </c>
      <c r="W45" s="33">
        <f t="shared" si="4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0</v>
      </c>
      <c r="D46" s="34">
        <v>-42.35</v>
      </c>
      <c r="E46" s="20">
        <v>-142.35</v>
      </c>
      <c r="F46" s="27">
        <f t="shared" si="0"/>
        <v>9.6666666666666656E-4</v>
      </c>
      <c r="G46" s="18">
        <v>0.28999999999999998</v>
      </c>
      <c r="H46" s="27">
        <f t="shared" si="1"/>
        <v>-0.47449999999999998</v>
      </c>
      <c r="I46" s="21">
        <v>0</v>
      </c>
      <c r="J46" s="22">
        <v>300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2"/>
        <v>0</v>
      </c>
      <c r="R46" s="29">
        <f t="shared" si="2"/>
        <v>-42.35</v>
      </c>
      <c r="S46" s="29">
        <f t="shared" si="3"/>
        <v>0.28999999999999998</v>
      </c>
      <c r="T46" s="30">
        <f t="shared" si="3"/>
        <v>-0.47449999999999998</v>
      </c>
      <c r="U46" s="39">
        <f t="shared" si="4"/>
        <v>0</v>
      </c>
      <c r="V46" s="31">
        <f t="shared" si="4"/>
        <v>300</v>
      </c>
      <c r="W46" s="33">
        <f t="shared" si="4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-42.54</v>
      </c>
      <c r="E47" s="20">
        <v>-142.54</v>
      </c>
      <c r="F47" s="27">
        <f t="shared" si="0"/>
        <v>-6.333333333333333E-4</v>
      </c>
      <c r="G47" s="18">
        <v>-0.19</v>
      </c>
      <c r="H47" s="27">
        <f t="shared" si="1"/>
        <v>-0.4751333333333333</v>
      </c>
      <c r="I47" s="21">
        <v>-101.3</v>
      </c>
      <c r="J47" s="22">
        <v>300</v>
      </c>
      <c r="K47" s="23">
        <v>120</v>
      </c>
      <c r="L47" s="24">
        <v>2.3814000000000002</v>
      </c>
      <c r="M47" s="25">
        <v>-5.0000000000000001E-3</v>
      </c>
      <c r="N47" s="38">
        <v>-8.0000000000000002E-3</v>
      </c>
      <c r="O47" s="26">
        <v>-0.01</v>
      </c>
      <c r="Q47" s="16">
        <f t="shared" si="2"/>
        <v>0</v>
      </c>
      <c r="R47" s="29">
        <f t="shared" si="2"/>
        <v>-42.54</v>
      </c>
      <c r="S47" s="29">
        <f t="shared" si="3"/>
        <v>-0.19</v>
      </c>
      <c r="T47" s="30">
        <f t="shared" si="3"/>
        <v>-0.4751333333333333</v>
      </c>
      <c r="U47" s="39">
        <f t="shared" si="4"/>
        <v>-101.3</v>
      </c>
      <c r="V47" s="31">
        <f t="shared" si="4"/>
        <v>300</v>
      </c>
      <c r="W47" s="33">
        <f t="shared" si="4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-38.950000000000003</v>
      </c>
      <c r="E48" s="20">
        <v>-138.94999999999999</v>
      </c>
      <c r="F48" s="27">
        <f t="shared" si="0"/>
        <v>1.1966666666666665E-2</v>
      </c>
      <c r="G48" s="18">
        <v>3.59</v>
      </c>
      <c r="H48" s="27">
        <f t="shared" si="1"/>
        <v>-0.46316666666666662</v>
      </c>
      <c r="I48" s="21">
        <v>7.0000000000000007E-2</v>
      </c>
      <c r="J48" s="22">
        <v>300</v>
      </c>
      <c r="K48" s="23">
        <v>120</v>
      </c>
      <c r="L48" s="24">
        <v>-1.6999999999999999E-3</v>
      </c>
      <c r="M48" s="25">
        <v>-5.0000000000000001E-3</v>
      </c>
      <c r="N48" s="38">
        <v>-8.0000000000000002E-3</v>
      </c>
      <c r="O48" s="26">
        <v>-0.01</v>
      </c>
      <c r="Q48" s="16">
        <f t="shared" si="2"/>
        <v>0</v>
      </c>
      <c r="R48" s="29">
        <f t="shared" si="2"/>
        <v>-38.950000000000003</v>
      </c>
      <c r="S48" s="29">
        <f t="shared" si="3"/>
        <v>3.59</v>
      </c>
      <c r="T48" s="30">
        <f t="shared" si="3"/>
        <v>-0.46316666666666662</v>
      </c>
      <c r="U48" s="39">
        <f t="shared" si="4"/>
        <v>7.0000000000000007E-2</v>
      </c>
      <c r="V48" s="31">
        <f t="shared" si="4"/>
        <v>300</v>
      </c>
      <c r="W48" s="33">
        <f t="shared" si="4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-36.56</v>
      </c>
      <c r="E49" s="20">
        <v>-136.56</v>
      </c>
      <c r="F49" s="27">
        <f t="shared" si="0"/>
        <v>7.966666666666667E-3</v>
      </c>
      <c r="G49" s="18">
        <v>2.39</v>
      </c>
      <c r="H49" s="27">
        <f t="shared" si="1"/>
        <v>-0.45519999999999999</v>
      </c>
      <c r="I49" s="21">
        <v>0.57999999999999996</v>
      </c>
      <c r="J49" s="22">
        <v>300</v>
      </c>
      <c r="K49" s="23">
        <v>120</v>
      </c>
      <c r="L49" s="24">
        <v>-1.5800000000000002E-2</v>
      </c>
      <c r="M49" s="25">
        <v>-5.0000000000000001E-3</v>
      </c>
      <c r="N49" s="38">
        <v>-8.0000000000000002E-3</v>
      </c>
      <c r="O49" s="26">
        <v>-0.01</v>
      </c>
      <c r="Q49" s="16">
        <f t="shared" si="2"/>
        <v>0</v>
      </c>
      <c r="R49" s="29">
        <f t="shared" si="2"/>
        <v>-36.56</v>
      </c>
      <c r="S49" s="29">
        <f t="shared" si="3"/>
        <v>2.39</v>
      </c>
      <c r="T49" s="30">
        <f t="shared" si="3"/>
        <v>-0.45519999999999999</v>
      </c>
      <c r="U49" s="39">
        <f t="shared" si="4"/>
        <v>0.57999999999999996</v>
      </c>
      <c r="V49" s="31">
        <f t="shared" si="4"/>
        <v>300</v>
      </c>
      <c r="W49" s="33">
        <f t="shared" si="4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-36.9</v>
      </c>
      <c r="E50" s="20">
        <v>-136.9</v>
      </c>
      <c r="F50" s="27">
        <f t="shared" si="0"/>
        <v>-1.1333333333333334E-3</v>
      </c>
      <c r="G50" s="18">
        <v>-0.34</v>
      </c>
      <c r="H50" s="27">
        <f t="shared" si="1"/>
        <v>-0.45633333333333337</v>
      </c>
      <c r="I50" s="21">
        <v>0</v>
      </c>
      <c r="J50" s="22">
        <v>300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2"/>
        <v>0</v>
      </c>
      <c r="R50" s="29">
        <f t="shared" si="2"/>
        <v>-36.9</v>
      </c>
      <c r="S50" s="29">
        <f t="shared" si="3"/>
        <v>-0.34</v>
      </c>
      <c r="T50" s="30">
        <f t="shared" si="3"/>
        <v>-0.45633333333333337</v>
      </c>
      <c r="U50" s="39">
        <f t="shared" si="4"/>
        <v>0</v>
      </c>
      <c r="V50" s="31">
        <f t="shared" si="4"/>
        <v>300</v>
      </c>
      <c r="W50" s="33">
        <f t="shared" si="4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82.93</v>
      </c>
      <c r="D51" s="34">
        <v>-37.69</v>
      </c>
      <c r="E51" s="20">
        <v>-137.69</v>
      </c>
      <c r="F51" s="27">
        <f t="shared" si="0"/>
        <v>-2.6333333333333334E-3</v>
      </c>
      <c r="G51" s="18">
        <v>-0.79</v>
      </c>
      <c r="H51" s="27">
        <f t="shared" si="1"/>
        <v>-0.45896666666666663</v>
      </c>
      <c r="I51" s="21">
        <v>82.93</v>
      </c>
      <c r="J51" s="22">
        <v>300</v>
      </c>
      <c r="K51" s="23">
        <v>120</v>
      </c>
      <c r="L51" s="24">
        <v>-2.2000999999999999</v>
      </c>
      <c r="M51" s="25">
        <v>-5.0000000000000001E-3</v>
      </c>
      <c r="N51" s="38">
        <v>-8.0000000000000002E-3</v>
      </c>
      <c r="O51" s="26">
        <v>-0.01</v>
      </c>
      <c r="Q51" s="16">
        <f t="shared" si="2"/>
        <v>82.93</v>
      </c>
      <c r="R51" s="29">
        <f t="shared" si="2"/>
        <v>-37.69</v>
      </c>
      <c r="S51" s="29">
        <f t="shared" si="3"/>
        <v>-0.79</v>
      </c>
      <c r="T51" s="30">
        <f t="shared" si="3"/>
        <v>-0.45896666666666663</v>
      </c>
      <c r="U51" s="39">
        <f t="shared" si="4"/>
        <v>82.93</v>
      </c>
      <c r="V51" s="31">
        <f t="shared" si="4"/>
        <v>300</v>
      </c>
      <c r="W51" s="33">
        <f t="shared" si="4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-38.090000000000003</v>
      </c>
      <c r="E52" s="20">
        <v>-138.09</v>
      </c>
      <c r="F52" s="27">
        <f t="shared" si="0"/>
        <v>-1.3333333333333335E-3</v>
      </c>
      <c r="G52" s="18">
        <v>-0.4</v>
      </c>
      <c r="H52" s="27">
        <f t="shared" si="1"/>
        <v>-0.46029999999999999</v>
      </c>
      <c r="I52" s="21">
        <v>0</v>
      </c>
      <c r="J52" s="22">
        <v>300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2"/>
        <v>0</v>
      </c>
      <c r="R52" s="29">
        <f t="shared" si="2"/>
        <v>-38.090000000000003</v>
      </c>
      <c r="S52" s="29">
        <f t="shared" si="3"/>
        <v>-0.4</v>
      </c>
      <c r="T52" s="30">
        <f t="shared" si="3"/>
        <v>-0.46029999999999999</v>
      </c>
      <c r="U52" s="39">
        <f t="shared" si="4"/>
        <v>0</v>
      </c>
      <c r="V52" s="31">
        <f t="shared" si="4"/>
        <v>300</v>
      </c>
      <c r="W52" s="33">
        <f t="shared" si="4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-36.26</v>
      </c>
      <c r="E53" s="20">
        <v>-136.26</v>
      </c>
      <c r="F53" s="27">
        <f t="shared" si="0"/>
        <v>6.1333333333333335E-3</v>
      </c>
      <c r="G53" s="18">
        <v>1.84</v>
      </c>
      <c r="H53" s="27">
        <f t="shared" si="1"/>
        <v>-0.45419999999999999</v>
      </c>
      <c r="I53" s="21">
        <v>0</v>
      </c>
      <c r="J53" s="22">
        <v>300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2"/>
        <v>0</v>
      </c>
      <c r="R53" s="29">
        <f t="shared" si="2"/>
        <v>-36.26</v>
      </c>
      <c r="S53" s="29">
        <f t="shared" si="3"/>
        <v>1.84</v>
      </c>
      <c r="T53" s="30">
        <f t="shared" si="3"/>
        <v>-0.45419999999999999</v>
      </c>
      <c r="U53" s="39">
        <f t="shared" si="4"/>
        <v>0</v>
      </c>
      <c r="V53" s="31">
        <f t="shared" si="4"/>
        <v>300</v>
      </c>
      <c r="W53" s="33">
        <f t="shared" si="4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-33.79</v>
      </c>
      <c r="E54" s="20">
        <v>-133.79</v>
      </c>
      <c r="F54" s="27">
        <f t="shared" si="0"/>
        <v>8.2333333333333338E-3</v>
      </c>
      <c r="G54" s="18">
        <v>2.4700000000000002</v>
      </c>
      <c r="H54" s="27">
        <f t="shared" si="1"/>
        <v>-0.44596666666666662</v>
      </c>
      <c r="I54" s="21">
        <v>0</v>
      </c>
      <c r="J54" s="22">
        <v>300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2"/>
        <v>0</v>
      </c>
      <c r="R54" s="29">
        <f t="shared" si="2"/>
        <v>-33.79</v>
      </c>
      <c r="S54" s="29">
        <f t="shared" si="3"/>
        <v>2.4700000000000002</v>
      </c>
      <c r="T54" s="30">
        <f t="shared" si="3"/>
        <v>-0.44596666666666662</v>
      </c>
      <c r="U54" s="39">
        <f t="shared" si="4"/>
        <v>0</v>
      </c>
      <c r="V54" s="31">
        <f t="shared" si="4"/>
        <v>300</v>
      </c>
      <c r="W54" s="33">
        <f t="shared" si="4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-33.79</v>
      </c>
      <c r="E55" s="20">
        <v>-133.79</v>
      </c>
      <c r="F55" s="27">
        <f t="shared" si="0"/>
        <v>0</v>
      </c>
      <c r="G55" s="18">
        <v>0</v>
      </c>
      <c r="H55" s="27">
        <f t="shared" si="1"/>
        <v>-0.44596666666666662</v>
      </c>
      <c r="I55" s="21">
        <v>0</v>
      </c>
      <c r="J55" s="22">
        <v>300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2"/>
        <v>0</v>
      </c>
      <c r="R55" s="29">
        <f t="shared" si="2"/>
        <v>-33.79</v>
      </c>
      <c r="S55" s="29">
        <f t="shared" si="3"/>
        <v>0</v>
      </c>
      <c r="T55" s="30">
        <f t="shared" si="3"/>
        <v>-0.44596666666666662</v>
      </c>
      <c r="U55" s="39">
        <f t="shared" si="4"/>
        <v>0</v>
      </c>
      <c r="V55" s="31">
        <f t="shared" si="4"/>
        <v>300</v>
      </c>
      <c r="W55" s="33">
        <f t="shared" si="4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-82.92</v>
      </c>
      <c r="D56" s="34">
        <v>-32.770000000000003</v>
      </c>
      <c r="E56" s="20">
        <f>E55+G56</f>
        <v>-121.02</v>
      </c>
      <c r="F56" s="27">
        <f t="shared" si="0"/>
        <v>4.2566666666666662E-2</v>
      </c>
      <c r="G56" s="18">
        <v>12.77</v>
      </c>
      <c r="H56" s="27">
        <f t="shared" si="1"/>
        <v>-0.40339999999999998</v>
      </c>
      <c r="I56" s="21">
        <v>-82.92</v>
      </c>
      <c r="J56" s="22">
        <v>300</v>
      </c>
      <c r="K56" s="23">
        <v>120</v>
      </c>
      <c r="L56" s="24">
        <v>2.5306000000000002</v>
      </c>
      <c r="M56" s="25">
        <v>-5.0000000000000001E-3</v>
      </c>
      <c r="N56" s="38">
        <v>-8.0000000000000002E-3</v>
      </c>
      <c r="O56" s="26">
        <v>-0.01</v>
      </c>
      <c r="Q56" s="16">
        <f t="shared" si="2"/>
        <v>-82.92</v>
      </c>
      <c r="R56" s="29">
        <f t="shared" si="2"/>
        <v>-32.770000000000003</v>
      </c>
      <c r="S56" s="29">
        <f t="shared" si="3"/>
        <v>12.77</v>
      </c>
      <c r="T56" s="30">
        <f t="shared" si="3"/>
        <v>-0.40339999999999998</v>
      </c>
      <c r="U56" s="39">
        <f t="shared" si="4"/>
        <v>-82.92</v>
      </c>
      <c r="V56" s="31">
        <f t="shared" si="4"/>
        <v>300</v>
      </c>
      <c r="W56" s="33">
        <f t="shared" si="4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-37.950000000000003</v>
      </c>
      <c r="E57" s="20">
        <f>E56+G57</f>
        <v>-126.21</v>
      </c>
      <c r="F57" s="27">
        <f t="shared" si="0"/>
        <v>-1.7300000000000003E-2</v>
      </c>
      <c r="G57" s="18">
        <v>-5.19</v>
      </c>
      <c r="H57" s="27">
        <f t="shared" si="1"/>
        <v>-0.42069999999999996</v>
      </c>
      <c r="I57" s="21">
        <v>-154.69</v>
      </c>
      <c r="J57" s="22">
        <v>300</v>
      </c>
      <c r="K57" s="23">
        <v>120</v>
      </c>
      <c r="L57" s="24">
        <v>4.0758000000000001</v>
      </c>
      <c r="M57" s="25">
        <v>-5.0000000000000001E-3</v>
      </c>
      <c r="N57" s="38">
        <v>-8.0000000000000002E-3</v>
      </c>
      <c r="O57" s="26">
        <v>-0.01</v>
      </c>
      <c r="Q57" s="16">
        <f t="shared" si="2"/>
        <v>0</v>
      </c>
      <c r="R57" s="29">
        <f t="shared" si="2"/>
        <v>-37.950000000000003</v>
      </c>
      <c r="S57" s="29">
        <f t="shared" si="3"/>
        <v>-5.19</v>
      </c>
      <c r="T57" s="30">
        <f t="shared" si="3"/>
        <v>-0.42069999999999996</v>
      </c>
      <c r="U57" s="39">
        <f t="shared" si="4"/>
        <v>-154.69</v>
      </c>
      <c r="V57" s="31">
        <f t="shared" si="4"/>
        <v>300</v>
      </c>
      <c r="W57" s="33">
        <f t="shared" si="4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42521</v>
      </c>
      <c r="C58" s="16">
        <v>0</v>
      </c>
      <c r="D58" s="34">
        <v>-37.950000000000003</v>
      </c>
      <c r="E58" s="20">
        <f>E57+G58</f>
        <v>-129.53</v>
      </c>
      <c r="F58" s="27">
        <f t="shared" si="0"/>
        <v>-1.1066666666666666E-2</v>
      </c>
      <c r="G58" s="18">
        <v>-3.32</v>
      </c>
      <c r="H58" s="27">
        <f t="shared" si="1"/>
        <v>-0.43176666666666669</v>
      </c>
      <c r="I58" s="21">
        <v>-154.69</v>
      </c>
      <c r="J58" s="22">
        <v>300</v>
      </c>
      <c r="K58" s="23">
        <v>120</v>
      </c>
      <c r="L58" s="24">
        <v>4.0758000000000001</v>
      </c>
      <c r="M58" s="25">
        <v>-5.0000000000000001E-3</v>
      </c>
      <c r="N58" s="38">
        <v>-8.0000000000000002E-3</v>
      </c>
      <c r="O58" s="26">
        <v>-0.01</v>
      </c>
      <c r="Q58" s="16">
        <f t="shared" si="2"/>
        <v>0</v>
      </c>
      <c r="R58" s="29">
        <f t="shared" si="2"/>
        <v>-37.950000000000003</v>
      </c>
      <c r="S58" s="29">
        <f t="shared" si="3"/>
        <v>-3.32</v>
      </c>
      <c r="T58" s="30">
        <f t="shared" si="3"/>
        <v>-0.43176666666666669</v>
      </c>
      <c r="U58" s="39">
        <f t="shared" si="4"/>
        <v>-154.69</v>
      </c>
      <c r="V58" s="31">
        <f t="shared" si="4"/>
        <v>300</v>
      </c>
      <c r="W58" s="33">
        <f t="shared" si="4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AA45" sqref="AA45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8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172.55</v>
      </c>
      <c r="E34" s="20">
        <v>-127.45</v>
      </c>
      <c r="F34" s="27">
        <f>G34/J34</f>
        <v>5.6666666666666671E-4</v>
      </c>
      <c r="G34" s="18">
        <v>0.17</v>
      </c>
      <c r="H34" s="27">
        <v>-0.42480000000000001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172.55</v>
      </c>
      <c r="S34" s="29">
        <f>G34</f>
        <v>0.17</v>
      </c>
      <c r="T34" s="30">
        <f>H34</f>
        <v>-0.42480000000000001</v>
      </c>
      <c r="U34" s="39">
        <f>I34/$W$32</f>
        <v>0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172.57</v>
      </c>
      <c r="E35" s="20">
        <v>-127.43</v>
      </c>
      <c r="F35" s="27">
        <f t="shared" ref="F35:F58" si="0">G35/J35</f>
        <v>6.666666666666667E-5</v>
      </c>
      <c r="G35" s="18">
        <v>0.02</v>
      </c>
      <c r="H35" s="27">
        <v>-0.42480000000000001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172.57</v>
      </c>
      <c r="S35" s="29">
        <f t="shared" ref="S35:T58" si="2">G35</f>
        <v>0.02</v>
      </c>
      <c r="T35" s="30">
        <f t="shared" si="2"/>
        <v>-0.42480000000000001</v>
      </c>
      <c r="U35" s="39">
        <f t="shared" ref="U35:W58" si="3">I35/$W$32</f>
        <v>0</v>
      </c>
      <c r="V35" s="31">
        <f t="shared" si="3"/>
        <v>300</v>
      </c>
      <c r="W35" s="33">
        <f t="shared" si="3"/>
        <v>360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</v>
      </c>
      <c r="D36" s="34">
        <v>172.57</v>
      </c>
      <c r="E36" s="20">
        <v>-127.43</v>
      </c>
      <c r="F36" s="27">
        <f t="shared" si="0"/>
        <v>0</v>
      </c>
      <c r="G36" s="18">
        <v>0</v>
      </c>
      <c r="H36" s="27">
        <v>-0.42480000000000001</v>
      </c>
      <c r="I36" s="21">
        <v>0</v>
      </c>
      <c r="J36" s="22">
        <v>300</v>
      </c>
      <c r="K36" s="23">
        <v>360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172.57</v>
      </c>
      <c r="S36" s="29">
        <f t="shared" si="2"/>
        <v>0</v>
      </c>
      <c r="T36" s="30">
        <f t="shared" si="2"/>
        <v>-0.42480000000000001</v>
      </c>
      <c r="U36" s="39">
        <f t="shared" si="3"/>
        <v>0</v>
      </c>
      <c r="V36" s="31">
        <f t="shared" si="3"/>
        <v>300</v>
      </c>
      <c r="W36" s="33">
        <f t="shared" si="3"/>
        <v>360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172.55</v>
      </c>
      <c r="E37" s="20">
        <v>-127.45</v>
      </c>
      <c r="F37" s="27">
        <f t="shared" si="0"/>
        <v>-6.666666666666667E-5</v>
      </c>
      <c r="G37" s="18">
        <v>-0.02</v>
      </c>
      <c r="H37" s="27">
        <v>-0.42480000000000001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172.55</v>
      </c>
      <c r="S37" s="29">
        <f t="shared" si="2"/>
        <v>-0.02</v>
      </c>
      <c r="T37" s="30">
        <f t="shared" si="2"/>
        <v>-0.42480000000000001</v>
      </c>
      <c r="U37" s="39">
        <f t="shared" si="3"/>
        <v>0</v>
      </c>
      <c r="V37" s="31">
        <f t="shared" si="3"/>
        <v>300</v>
      </c>
      <c r="W37" s="33">
        <f t="shared" si="3"/>
        <v>360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172.1</v>
      </c>
      <c r="E38" s="20">
        <v>-127.9</v>
      </c>
      <c r="F38" s="27">
        <f t="shared" si="0"/>
        <v>-1.5E-3</v>
      </c>
      <c r="G38" s="18">
        <v>-0.45</v>
      </c>
      <c r="H38" s="27">
        <v>-0.42630000000000001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172.1</v>
      </c>
      <c r="S38" s="29">
        <f t="shared" si="2"/>
        <v>-0.45</v>
      </c>
      <c r="T38" s="30">
        <f t="shared" si="2"/>
        <v>-0.42630000000000001</v>
      </c>
      <c r="U38" s="39">
        <f t="shared" si="3"/>
        <v>0</v>
      </c>
      <c r="V38" s="31">
        <f t="shared" si="3"/>
        <v>300</v>
      </c>
      <c r="W38" s="33">
        <f t="shared" si="3"/>
        <v>360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171.92</v>
      </c>
      <c r="E39" s="20">
        <v>-128.08000000000001</v>
      </c>
      <c r="F39" s="27">
        <f t="shared" si="0"/>
        <v>-5.9999999999999995E-4</v>
      </c>
      <c r="G39" s="18">
        <v>-0.18</v>
      </c>
      <c r="H39" s="27">
        <v>-0.4269</v>
      </c>
      <c r="I39" s="21">
        <v>0</v>
      </c>
      <c r="J39" s="22">
        <v>300</v>
      </c>
      <c r="K39" s="23">
        <v>360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171.92</v>
      </c>
      <c r="S39" s="29">
        <f t="shared" si="2"/>
        <v>-0.18</v>
      </c>
      <c r="T39" s="30">
        <f t="shared" si="2"/>
        <v>-0.4269</v>
      </c>
      <c r="U39" s="39">
        <f t="shared" si="3"/>
        <v>0</v>
      </c>
      <c r="V39" s="31">
        <f t="shared" si="3"/>
        <v>300</v>
      </c>
      <c r="W39" s="33">
        <f t="shared" si="3"/>
        <v>360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171.74</v>
      </c>
      <c r="E40" s="20">
        <v>-128.26</v>
      </c>
      <c r="F40" s="27">
        <f t="shared" si="0"/>
        <v>-5.9999999999999995E-4</v>
      </c>
      <c r="G40" s="18">
        <v>-0.18</v>
      </c>
      <c r="H40" s="27">
        <v>-0.42749999999999999</v>
      </c>
      <c r="I40" s="21">
        <v>-0.2</v>
      </c>
      <c r="J40" s="22">
        <v>300</v>
      </c>
      <c r="K40" s="23">
        <v>360</v>
      </c>
      <c r="L40" s="24">
        <v>-1.1999999999999999E-3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171.74</v>
      </c>
      <c r="S40" s="29">
        <f t="shared" si="2"/>
        <v>-0.18</v>
      </c>
      <c r="T40" s="30">
        <f t="shared" si="2"/>
        <v>-0.42749999999999999</v>
      </c>
      <c r="U40" s="39">
        <f t="shared" si="3"/>
        <v>-0.2</v>
      </c>
      <c r="V40" s="31">
        <f t="shared" si="3"/>
        <v>300</v>
      </c>
      <c r="W40" s="33">
        <f t="shared" si="3"/>
        <v>360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-0.28999999999999998</v>
      </c>
      <c r="D41" s="34">
        <v>171.1</v>
      </c>
      <c r="E41" s="20">
        <v>-128.9</v>
      </c>
      <c r="F41" s="27">
        <f t="shared" si="0"/>
        <v>-2.0999999999999999E-3</v>
      </c>
      <c r="G41" s="18">
        <v>-0.63</v>
      </c>
      <c r="H41" s="27">
        <v>-0.42970000000000003</v>
      </c>
      <c r="I41" s="21">
        <v>-0.28999999999999998</v>
      </c>
      <c r="J41" s="22">
        <v>300</v>
      </c>
      <c r="K41" s="23">
        <v>360</v>
      </c>
      <c r="L41" s="24">
        <v>-1.6999999999999999E-3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-0.28999999999999998</v>
      </c>
      <c r="R41" s="29">
        <f t="shared" si="1"/>
        <v>171.1</v>
      </c>
      <c r="S41" s="29">
        <f t="shared" si="2"/>
        <v>-0.63</v>
      </c>
      <c r="T41" s="30">
        <f t="shared" si="2"/>
        <v>-0.42970000000000003</v>
      </c>
      <c r="U41" s="39">
        <f t="shared" si="3"/>
        <v>-0.28999999999999998</v>
      </c>
      <c r="V41" s="31">
        <f t="shared" si="3"/>
        <v>300</v>
      </c>
      <c r="W41" s="33">
        <f t="shared" si="3"/>
        <v>360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171.1</v>
      </c>
      <c r="E42" s="20">
        <v>-128.9</v>
      </c>
      <c r="F42" s="27">
        <f t="shared" si="0"/>
        <v>0</v>
      </c>
      <c r="G42" s="18">
        <v>0</v>
      </c>
      <c r="H42" s="27">
        <v>-0.42970000000000003</v>
      </c>
      <c r="I42" s="21">
        <v>0.1</v>
      </c>
      <c r="J42" s="22">
        <v>300</v>
      </c>
      <c r="K42" s="23">
        <v>360</v>
      </c>
      <c r="L42" s="24">
        <v>5.9999999999999995E-4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171.1</v>
      </c>
      <c r="S42" s="29">
        <f t="shared" si="2"/>
        <v>0</v>
      </c>
      <c r="T42" s="30">
        <f t="shared" si="2"/>
        <v>-0.42970000000000003</v>
      </c>
      <c r="U42" s="39">
        <f t="shared" si="3"/>
        <v>0.1</v>
      </c>
      <c r="V42" s="31">
        <f t="shared" si="3"/>
        <v>300</v>
      </c>
      <c r="W42" s="33">
        <f t="shared" si="3"/>
        <v>360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171.1</v>
      </c>
      <c r="E43" s="20">
        <v>-128.9</v>
      </c>
      <c r="F43" s="27">
        <f t="shared" si="0"/>
        <v>0</v>
      </c>
      <c r="G43" s="18">
        <v>0</v>
      </c>
      <c r="H43" s="27">
        <v>-0.42970000000000003</v>
      </c>
      <c r="I43" s="21">
        <v>0</v>
      </c>
      <c r="J43" s="22">
        <v>300</v>
      </c>
      <c r="K43" s="23">
        <v>360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171.1</v>
      </c>
      <c r="S43" s="29">
        <f t="shared" si="2"/>
        <v>0</v>
      </c>
      <c r="T43" s="30">
        <f t="shared" si="2"/>
        <v>-0.42970000000000003</v>
      </c>
      <c r="U43" s="39">
        <f t="shared" si="3"/>
        <v>0</v>
      </c>
      <c r="V43" s="31">
        <f t="shared" si="3"/>
        <v>300</v>
      </c>
      <c r="W43" s="33">
        <f t="shared" si="3"/>
        <v>360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171.56</v>
      </c>
      <c r="E44" s="20">
        <v>-128.44</v>
      </c>
      <c r="F44" s="27">
        <f t="shared" si="0"/>
        <v>1.5333333333333334E-3</v>
      </c>
      <c r="G44" s="18">
        <v>0.46</v>
      </c>
      <c r="H44" s="27">
        <v>-0.42809999999999998</v>
      </c>
      <c r="I44" s="21">
        <v>0</v>
      </c>
      <c r="J44" s="22">
        <v>300</v>
      </c>
      <c r="K44" s="23">
        <v>360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171.56</v>
      </c>
      <c r="S44" s="29">
        <f t="shared" si="2"/>
        <v>0.46</v>
      </c>
      <c r="T44" s="30">
        <f t="shared" si="2"/>
        <v>-0.42809999999999998</v>
      </c>
      <c r="U44" s="39">
        <f t="shared" si="3"/>
        <v>0</v>
      </c>
      <c r="V44" s="31">
        <f t="shared" si="3"/>
        <v>300</v>
      </c>
      <c r="W44" s="33">
        <f t="shared" si="3"/>
        <v>360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171.56</v>
      </c>
      <c r="E45" s="20">
        <v>-128.44</v>
      </c>
      <c r="F45" s="27">
        <f t="shared" si="0"/>
        <v>0</v>
      </c>
      <c r="G45" s="18">
        <v>0</v>
      </c>
      <c r="H45" s="27">
        <v>-0.42809999999999998</v>
      </c>
      <c r="I45" s="21">
        <v>0</v>
      </c>
      <c r="J45" s="22">
        <v>300</v>
      </c>
      <c r="K45" s="23">
        <v>360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171.56</v>
      </c>
      <c r="S45" s="29">
        <f t="shared" si="2"/>
        <v>0</v>
      </c>
      <c r="T45" s="30">
        <f t="shared" si="2"/>
        <v>-0.42809999999999998</v>
      </c>
      <c r="U45" s="39">
        <f t="shared" si="3"/>
        <v>0</v>
      </c>
      <c r="V45" s="31">
        <f t="shared" si="3"/>
        <v>300</v>
      </c>
      <c r="W45" s="33">
        <f t="shared" si="3"/>
        <v>360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0</v>
      </c>
      <c r="D46" s="34">
        <v>172.23</v>
      </c>
      <c r="E46" s="20">
        <v>-127.77</v>
      </c>
      <c r="F46" s="27">
        <f t="shared" si="0"/>
        <v>2.2000000000000001E-3</v>
      </c>
      <c r="G46" s="18">
        <v>0.66</v>
      </c>
      <c r="H46" s="27">
        <v>-0.4259</v>
      </c>
      <c r="I46" s="21">
        <v>0</v>
      </c>
      <c r="J46" s="22">
        <v>300</v>
      </c>
      <c r="K46" s="23">
        <v>360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172.23</v>
      </c>
      <c r="S46" s="29">
        <f t="shared" si="2"/>
        <v>0.66</v>
      </c>
      <c r="T46" s="30">
        <f t="shared" si="2"/>
        <v>-0.4259</v>
      </c>
      <c r="U46" s="39">
        <f t="shared" si="3"/>
        <v>0</v>
      </c>
      <c r="V46" s="31">
        <f t="shared" si="3"/>
        <v>300</v>
      </c>
      <c r="W46" s="33">
        <f t="shared" si="3"/>
        <v>360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173.52</v>
      </c>
      <c r="E47" s="20">
        <v>-126.48</v>
      </c>
      <c r="F47" s="27">
        <f t="shared" si="0"/>
        <v>4.3E-3</v>
      </c>
      <c r="G47" s="18">
        <v>1.29</v>
      </c>
      <c r="H47" s="27">
        <v>-0.42159999999999997</v>
      </c>
      <c r="I47" s="21">
        <v>-0.03</v>
      </c>
      <c r="J47" s="22">
        <v>300</v>
      </c>
      <c r="K47" s="23">
        <v>360</v>
      </c>
      <c r="L47" s="24">
        <v>-2.0000000000000001E-4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173.52</v>
      </c>
      <c r="S47" s="29">
        <f t="shared" si="2"/>
        <v>1.29</v>
      </c>
      <c r="T47" s="30">
        <f t="shared" si="2"/>
        <v>-0.42159999999999997</v>
      </c>
      <c r="U47" s="39">
        <f t="shared" si="3"/>
        <v>-0.03</v>
      </c>
      <c r="V47" s="31">
        <f t="shared" si="3"/>
        <v>300</v>
      </c>
      <c r="W47" s="33">
        <f t="shared" si="3"/>
        <v>360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174.08</v>
      </c>
      <c r="E48" s="20">
        <v>-125.92</v>
      </c>
      <c r="F48" s="27">
        <f t="shared" si="0"/>
        <v>1.8999999999999998E-3</v>
      </c>
      <c r="G48" s="18">
        <v>0.56999999999999995</v>
      </c>
      <c r="H48" s="27">
        <v>-0.41970000000000002</v>
      </c>
      <c r="I48" s="21">
        <v>-0.03</v>
      </c>
      <c r="J48" s="22">
        <v>300</v>
      </c>
      <c r="K48" s="23">
        <v>360</v>
      </c>
      <c r="L48" s="24">
        <v>-2.0000000000000001E-4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174.08</v>
      </c>
      <c r="S48" s="29">
        <f t="shared" si="2"/>
        <v>0.56999999999999995</v>
      </c>
      <c r="T48" s="30">
        <f t="shared" si="2"/>
        <v>-0.41970000000000002</v>
      </c>
      <c r="U48" s="39">
        <f t="shared" si="3"/>
        <v>-0.03</v>
      </c>
      <c r="V48" s="31">
        <f t="shared" si="3"/>
        <v>300</v>
      </c>
      <c r="W48" s="33">
        <f t="shared" si="3"/>
        <v>360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174.32</v>
      </c>
      <c r="E49" s="20">
        <v>-125.68</v>
      </c>
      <c r="F49" s="27">
        <f t="shared" si="0"/>
        <v>7.9999999999999993E-4</v>
      </c>
      <c r="G49" s="18">
        <v>0.24</v>
      </c>
      <c r="H49" s="27">
        <v>-0.41889999999999999</v>
      </c>
      <c r="I49" s="21">
        <v>-0.09</v>
      </c>
      <c r="J49" s="22">
        <v>300</v>
      </c>
      <c r="K49" s="23">
        <v>360</v>
      </c>
      <c r="L49" s="24">
        <v>-5.0000000000000001E-4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174.32</v>
      </c>
      <c r="S49" s="29">
        <f t="shared" si="2"/>
        <v>0.24</v>
      </c>
      <c r="T49" s="30">
        <f t="shared" si="2"/>
        <v>-0.41889999999999999</v>
      </c>
      <c r="U49" s="39">
        <f t="shared" si="3"/>
        <v>-0.09</v>
      </c>
      <c r="V49" s="31">
        <f t="shared" si="3"/>
        <v>300</v>
      </c>
      <c r="W49" s="33">
        <f t="shared" si="3"/>
        <v>360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174.43</v>
      </c>
      <c r="E50" s="20">
        <v>-125.57</v>
      </c>
      <c r="F50" s="27">
        <f t="shared" si="0"/>
        <v>3.9999999999999996E-4</v>
      </c>
      <c r="G50" s="18">
        <v>0.12</v>
      </c>
      <c r="H50" s="27">
        <v>-0.41860000000000003</v>
      </c>
      <c r="I50" s="21">
        <v>-0.09</v>
      </c>
      <c r="J50" s="22">
        <v>300</v>
      </c>
      <c r="K50" s="23">
        <v>360</v>
      </c>
      <c r="L50" s="24">
        <v>-5.0000000000000001E-4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174.43</v>
      </c>
      <c r="S50" s="29">
        <f t="shared" si="2"/>
        <v>0.12</v>
      </c>
      <c r="T50" s="30">
        <f t="shared" si="2"/>
        <v>-0.41860000000000003</v>
      </c>
      <c r="U50" s="39">
        <f t="shared" si="3"/>
        <v>-0.09</v>
      </c>
      <c r="V50" s="31">
        <f t="shared" si="3"/>
        <v>300</v>
      </c>
      <c r="W50" s="33">
        <f t="shared" si="3"/>
        <v>360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0</v>
      </c>
      <c r="D51" s="34">
        <v>174.43</v>
      </c>
      <c r="E51" s="20">
        <v>-125.57</v>
      </c>
      <c r="F51" s="27">
        <f t="shared" si="0"/>
        <v>0</v>
      </c>
      <c r="G51" s="18">
        <v>0</v>
      </c>
      <c r="H51" s="27">
        <v>-0.41860000000000003</v>
      </c>
      <c r="I51" s="21">
        <v>0</v>
      </c>
      <c r="J51" s="22">
        <v>300</v>
      </c>
      <c r="K51" s="23">
        <v>360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174.43</v>
      </c>
      <c r="S51" s="29">
        <f t="shared" si="2"/>
        <v>0</v>
      </c>
      <c r="T51" s="30">
        <f t="shared" si="2"/>
        <v>-0.41860000000000003</v>
      </c>
      <c r="U51" s="39">
        <f t="shared" si="3"/>
        <v>0</v>
      </c>
      <c r="V51" s="31">
        <f t="shared" si="3"/>
        <v>300</v>
      </c>
      <c r="W51" s="33">
        <f t="shared" si="3"/>
        <v>360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174.66</v>
      </c>
      <c r="E52" s="20">
        <v>-125.34</v>
      </c>
      <c r="F52" s="27">
        <f t="shared" si="0"/>
        <v>7.3333333333333334E-4</v>
      </c>
      <c r="G52" s="18">
        <v>0.22</v>
      </c>
      <c r="H52" s="27">
        <v>-0.4178</v>
      </c>
      <c r="I52" s="21">
        <v>0</v>
      </c>
      <c r="J52" s="22">
        <v>300</v>
      </c>
      <c r="K52" s="23">
        <v>360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174.66</v>
      </c>
      <c r="S52" s="29">
        <f t="shared" si="2"/>
        <v>0.22</v>
      </c>
      <c r="T52" s="30">
        <f t="shared" si="2"/>
        <v>-0.4178</v>
      </c>
      <c r="U52" s="39">
        <f t="shared" si="3"/>
        <v>0</v>
      </c>
      <c r="V52" s="31">
        <f t="shared" si="3"/>
        <v>300</v>
      </c>
      <c r="W52" s="33">
        <f t="shared" si="3"/>
        <v>360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174.76</v>
      </c>
      <c r="E53" s="20">
        <v>-125.24</v>
      </c>
      <c r="F53" s="27">
        <f t="shared" si="0"/>
        <v>3.3333333333333338E-4</v>
      </c>
      <c r="G53" s="18">
        <v>0.1</v>
      </c>
      <c r="H53" s="27">
        <v>-0.41749999999999998</v>
      </c>
      <c r="I53" s="21">
        <v>0</v>
      </c>
      <c r="J53" s="22">
        <v>300</v>
      </c>
      <c r="K53" s="23">
        <v>360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174.76</v>
      </c>
      <c r="S53" s="29">
        <f t="shared" si="2"/>
        <v>0.1</v>
      </c>
      <c r="T53" s="30">
        <f t="shared" si="2"/>
        <v>-0.41749999999999998</v>
      </c>
      <c r="U53" s="39">
        <f t="shared" si="3"/>
        <v>0</v>
      </c>
      <c r="V53" s="31">
        <f t="shared" si="3"/>
        <v>300</v>
      </c>
      <c r="W53" s="33">
        <f t="shared" si="3"/>
        <v>360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174.76</v>
      </c>
      <c r="E54" s="20">
        <v>-125.24</v>
      </c>
      <c r="F54" s="27">
        <f t="shared" si="0"/>
        <v>0</v>
      </c>
      <c r="G54" s="18">
        <v>0</v>
      </c>
      <c r="H54" s="27">
        <v>-0.41749999999999998</v>
      </c>
      <c r="I54" s="21">
        <v>0</v>
      </c>
      <c r="J54" s="22">
        <v>300</v>
      </c>
      <c r="K54" s="23">
        <v>360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174.76</v>
      </c>
      <c r="S54" s="29">
        <f t="shared" si="2"/>
        <v>0</v>
      </c>
      <c r="T54" s="30">
        <f t="shared" si="2"/>
        <v>-0.41749999999999998</v>
      </c>
      <c r="U54" s="39">
        <f t="shared" si="3"/>
        <v>0</v>
      </c>
      <c r="V54" s="31">
        <f t="shared" si="3"/>
        <v>300</v>
      </c>
      <c r="W54" s="33">
        <f t="shared" si="3"/>
        <v>360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174.86</v>
      </c>
      <c r="E55" s="20">
        <v>-125.14</v>
      </c>
      <c r="F55" s="27">
        <f t="shared" si="0"/>
        <v>3.3333333333333338E-4</v>
      </c>
      <c r="G55" s="18">
        <v>0.1</v>
      </c>
      <c r="H55" s="27">
        <v>-0.41710000000000003</v>
      </c>
      <c r="I55" s="21">
        <v>78.7</v>
      </c>
      <c r="J55" s="22">
        <v>300</v>
      </c>
      <c r="K55" s="23">
        <v>360</v>
      </c>
      <c r="L55" s="24">
        <v>0.4501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174.86</v>
      </c>
      <c r="S55" s="29">
        <f t="shared" si="2"/>
        <v>0.1</v>
      </c>
      <c r="T55" s="30">
        <f t="shared" si="2"/>
        <v>-0.41710000000000003</v>
      </c>
      <c r="U55" s="39">
        <f t="shared" si="3"/>
        <v>78.7</v>
      </c>
      <c r="V55" s="31">
        <f t="shared" si="3"/>
        <v>300</v>
      </c>
      <c r="W55" s="33">
        <f t="shared" si="3"/>
        <v>360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51.52</v>
      </c>
      <c r="D56" s="34">
        <v>174.86</v>
      </c>
      <c r="E56" s="20">
        <v>-125.14</v>
      </c>
      <c r="F56" s="27">
        <f t="shared" si="0"/>
        <v>0</v>
      </c>
      <c r="G56" s="18">
        <v>0</v>
      </c>
      <c r="H56" s="27">
        <v>-0.41710000000000003</v>
      </c>
      <c r="I56" s="21">
        <v>51.52</v>
      </c>
      <c r="J56" s="22">
        <v>300</v>
      </c>
      <c r="K56" s="23">
        <v>360</v>
      </c>
      <c r="L56" s="24">
        <v>0.29459999999999997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51.52</v>
      </c>
      <c r="R56" s="29">
        <f t="shared" si="1"/>
        <v>174.86</v>
      </c>
      <c r="S56" s="29">
        <f t="shared" si="2"/>
        <v>0</v>
      </c>
      <c r="T56" s="30">
        <f t="shared" si="2"/>
        <v>-0.41710000000000003</v>
      </c>
      <c r="U56" s="39">
        <f t="shared" si="3"/>
        <v>51.52</v>
      </c>
      <c r="V56" s="31">
        <f t="shared" si="3"/>
        <v>300</v>
      </c>
      <c r="W56" s="33">
        <f t="shared" si="3"/>
        <v>360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176.92</v>
      </c>
      <c r="E57" s="20">
        <v>-123.08</v>
      </c>
      <c r="F57" s="27">
        <f t="shared" si="0"/>
        <v>6.8666666666666668E-3</v>
      </c>
      <c r="G57" s="18">
        <v>2.06</v>
      </c>
      <c r="H57" s="27">
        <v>-0.4103</v>
      </c>
      <c r="I57" s="21">
        <v>53.16</v>
      </c>
      <c r="J57" s="22">
        <v>300</v>
      </c>
      <c r="K57" s="23">
        <v>360</v>
      </c>
      <c r="L57" s="24">
        <v>0.30049999999999999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176.92</v>
      </c>
      <c r="S57" s="29">
        <f t="shared" si="2"/>
        <v>2.06</v>
      </c>
      <c r="T57" s="30">
        <f t="shared" si="2"/>
        <v>-0.4103</v>
      </c>
      <c r="U57" s="39">
        <f t="shared" si="3"/>
        <v>53.16</v>
      </c>
      <c r="V57" s="31">
        <f t="shared" si="3"/>
        <v>300</v>
      </c>
      <c r="W57" s="33">
        <f t="shared" si="3"/>
        <v>360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175.62</v>
      </c>
      <c r="E58" s="20">
        <v>-124.38</v>
      </c>
      <c r="F58" s="27">
        <f t="shared" si="0"/>
        <v>-4.3333333333333331E-3</v>
      </c>
      <c r="G58" s="18">
        <v>-1.3</v>
      </c>
      <c r="H58" s="27">
        <v>-0.41460000000000002</v>
      </c>
      <c r="I58" s="21">
        <v>171.59</v>
      </c>
      <c r="J58" s="22">
        <v>300</v>
      </c>
      <c r="K58" s="23">
        <v>360</v>
      </c>
      <c r="L58" s="24">
        <v>0.97699999999999998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175.62</v>
      </c>
      <c r="S58" s="29">
        <f t="shared" si="2"/>
        <v>-1.3</v>
      </c>
      <c r="T58" s="30">
        <f t="shared" si="2"/>
        <v>-0.41460000000000002</v>
      </c>
      <c r="U58" s="39">
        <f t="shared" si="3"/>
        <v>171.59</v>
      </c>
      <c r="V58" s="31">
        <f t="shared" si="3"/>
        <v>300</v>
      </c>
      <c r="W58" s="33">
        <f t="shared" si="3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E58" sqref="E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62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9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-341.89</v>
      </c>
      <c r="E34" s="20">
        <v>-641.89</v>
      </c>
      <c r="F34" s="27">
        <f>G34/I34</f>
        <v>4.8421364691931422E-3</v>
      </c>
      <c r="G34" s="18">
        <v>3.92</v>
      </c>
      <c r="H34" s="27">
        <v>-2.1396000000000002</v>
      </c>
      <c r="I34" s="21">
        <v>809.56</v>
      </c>
      <c r="J34" s="22">
        <v>300</v>
      </c>
      <c r="K34" s="23">
        <v>360</v>
      </c>
      <c r="L34" s="24">
        <v>-2.3679000000000001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-341.89</v>
      </c>
      <c r="S34" s="29">
        <f>G34</f>
        <v>3.92</v>
      </c>
      <c r="T34" s="30">
        <f>H34</f>
        <v>-2.1396000000000002</v>
      </c>
      <c r="U34" s="39">
        <f>I34/$W$32</f>
        <v>809.56</v>
      </c>
      <c r="V34" s="31">
        <f>J34/$W$32</f>
        <v>300</v>
      </c>
      <c r="W34" s="33">
        <f>K34/$W$32</f>
        <v>360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-358.16</v>
      </c>
      <c r="E35" s="20">
        <v>-658.16</v>
      </c>
      <c r="F35" s="27">
        <f t="shared" ref="F35:F39" si="0">G35/I35</f>
        <v>-2.3729605090335951E-2</v>
      </c>
      <c r="G35" s="18">
        <v>-16.260000000000002</v>
      </c>
      <c r="H35" s="27">
        <v>-2.1939000000000002</v>
      </c>
      <c r="I35" s="21">
        <v>685.22</v>
      </c>
      <c r="J35" s="22">
        <v>300</v>
      </c>
      <c r="K35" s="23">
        <v>360</v>
      </c>
      <c r="L35" s="24">
        <v>-1.9132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-358.16</v>
      </c>
      <c r="S35" s="29">
        <f t="shared" ref="S35:T58" si="2">G35</f>
        <v>-16.260000000000002</v>
      </c>
      <c r="T35" s="30">
        <f t="shared" si="2"/>
        <v>-2.1939000000000002</v>
      </c>
      <c r="U35" s="39">
        <f t="shared" ref="U35:W58" si="3">I35/$W$32</f>
        <v>685.22</v>
      </c>
      <c r="V35" s="31">
        <f t="shared" si="3"/>
        <v>300</v>
      </c>
      <c r="W35" s="33">
        <f t="shared" si="3"/>
        <v>360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685.22</v>
      </c>
      <c r="D36" s="34">
        <v>-358.16</v>
      </c>
      <c r="E36" s="20">
        <v>-658.16</v>
      </c>
      <c r="F36" s="27">
        <f t="shared" si="0"/>
        <v>0</v>
      </c>
      <c r="G36" s="18">
        <v>0</v>
      </c>
      <c r="H36" s="27">
        <v>-2.1939000000000002</v>
      </c>
      <c r="I36" s="21">
        <v>685.22</v>
      </c>
      <c r="J36" s="22">
        <v>300</v>
      </c>
      <c r="K36" s="23">
        <v>360</v>
      </c>
      <c r="L36" s="24">
        <v>-1.9132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685.22</v>
      </c>
      <c r="R36" s="29">
        <f t="shared" si="1"/>
        <v>-358.16</v>
      </c>
      <c r="S36" s="29">
        <f t="shared" si="2"/>
        <v>0</v>
      </c>
      <c r="T36" s="30">
        <f t="shared" si="2"/>
        <v>-2.1939000000000002</v>
      </c>
      <c r="U36" s="39">
        <f t="shared" si="3"/>
        <v>685.22</v>
      </c>
      <c r="V36" s="31">
        <f t="shared" si="3"/>
        <v>300</v>
      </c>
      <c r="W36" s="33">
        <f t="shared" si="3"/>
        <v>360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-331.61</v>
      </c>
      <c r="E37" s="20">
        <v>-631.61</v>
      </c>
      <c r="F37" s="27">
        <f t="shared" si="0"/>
        <v>2.7206213878755586E-2</v>
      </c>
      <c r="G37" s="18">
        <v>26.55</v>
      </c>
      <c r="H37" s="27">
        <v>-2.1053999999999999</v>
      </c>
      <c r="I37" s="21">
        <v>975.88</v>
      </c>
      <c r="J37" s="22">
        <v>300</v>
      </c>
      <c r="K37" s="23">
        <v>360</v>
      </c>
      <c r="L37" s="24">
        <v>-2.9428999999999998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-331.61</v>
      </c>
      <c r="S37" s="29">
        <f t="shared" si="2"/>
        <v>26.55</v>
      </c>
      <c r="T37" s="30">
        <f t="shared" si="2"/>
        <v>-2.1053999999999999</v>
      </c>
      <c r="U37" s="39">
        <f t="shared" si="3"/>
        <v>975.88</v>
      </c>
      <c r="V37" s="31">
        <f t="shared" si="3"/>
        <v>300</v>
      </c>
      <c r="W37" s="33">
        <f t="shared" si="3"/>
        <v>360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-342.47</v>
      </c>
      <c r="E38" s="20">
        <v>-642.47</v>
      </c>
      <c r="F38" s="27">
        <f t="shared" si="0"/>
        <v>-8.3955656570341847E-3</v>
      </c>
      <c r="G38" s="18">
        <v>-10.86</v>
      </c>
      <c r="H38" s="27">
        <v>-2.1415999999999999</v>
      </c>
      <c r="I38" s="21">
        <v>1293.54</v>
      </c>
      <c r="J38" s="22">
        <v>300</v>
      </c>
      <c r="K38" s="23">
        <v>360</v>
      </c>
      <c r="L38" s="24">
        <v>-3.7770999999999999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-342.47</v>
      </c>
      <c r="S38" s="29">
        <f t="shared" si="2"/>
        <v>-10.86</v>
      </c>
      <c r="T38" s="30">
        <f t="shared" si="2"/>
        <v>-2.1415999999999999</v>
      </c>
      <c r="U38" s="39">
        <f t="shared" si="3"/>
        <v>1293.54</v>
      </c>
      <c r="V38" s="31">
        <f t="shared" si="3"/>
        <v>300</v>
      </c>
      <c r="W38" s="33">
        <f t="shared" si="3"/>
        <v>360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-340.55</v>
      </c>
      <c r="E39" s="20">
        <v>-640.54999999999995</v>
      </c>
      <c r="F39" s="27">
        <f t="shared" si="0"/>
        <v>1.5915515140462711E-3</v>
      </c>
      <c r="G39" s="18">
        <v>1.92</v>
      </c>
      <c r="H39" s="27">
        <v>-2.1352000000000002</v>
      </c>
      <c r="I39" s="21">
        <v>1206.3699999999999</v>
      </c>
      <c r="J39" s="22">
        <v>300</v>
      </c>
      <c r="K39" s="23">
        <v>360</v>
      </c>
      <c r="L39" s="24">
        <v>-3.5424000000000002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-340.55</v>
      </c>
      <c r="S39" s="29">
        <f t="shared" si="2"/>
        <v>1.92</v>
      </c>
      <c r="T39" s="30">
        <f t="shared" si="2"/>
        <v>-2.1352000000000002</v>
      </c>
      <c r="U39" s="39">
        <f t="shared" si="3"/>
        <v>1206.3699999999999</v>
      </c>
      <c r="V39" s="31">
        <f t="shared" si="3"/>
        <v>300</v>
      </c>
      <c r="W39" s="33">
        <f t="shared" si="3"/>
        <v>360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-374.02</v>
      </c>
      <c r="E40" s="20">
        <v>-674.02</v>
      </c>
      <c r="F40" s="27">
        <f t="shared" ref="F35:F58" si="4">G40/J40</f>
        <v>-0.11156666666666666</v>
      </c>
      <c r="G40" s="18">
        <v>-33.47</v>
      </c>
      <c r="H40" s="27">
        <v>-2.2467000000000001</v>
      </c>
      <c r="I40" s="21">
        <v>91.78</v>
      </c>
      <c r="J40" s="22">
        <v>300</v>
      </c>
      <c r="K40" s="23">
        <v>360</v>
      </c>
      <c r="L40" s="24">
        <v>-0.24540000000000001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-374.02</v>
      </c>
      <c r="S40" s="29">
        <f t="shared" si="2"/>
        <v>-33.47</v>
      </c>
      <c r="T40" s="30">
        <f t="shared" si="2"/>
        <v>-2.2467000000000001</v>
      </c>
      <c r="U40" s="39">
        <f t="shared" si="3"/>
        <v>91.78</v>
      </c>
      <c r="V40" s="31">
        <f t="shared" si="3"/>
        <v>300</v>
      </c>
      <c r="W40" s="33">
        <f t="shared" si="3"/>
        <v>360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-1.48</v>
      </c>
      <c r="D41" s="34">
        <v>-375.55</v>
      </c>
      <c r="E41" s="20">
        <v>-675.55</v>
      </c>
      <c r="F41" s="27">
        <f t="shared" si="4"/>
        <v>-5.1000000000000004E-3</v>
      </c>
      <c r="G41" s="18">
        <v>-1.53</v>
      </c>
      <c r="H41" s="27">
        <v>-2.2517999999999998</v>
      </c>
      <c r="I41" s="21">
        <v>-1.48</v>
      </c>
      <c r="J41" s="22">
        <v>300</v>
      </c>
      <c r="K41" s="23">
        <v>360</v>
      </c>
      <c r="L41" s="24">
        <v>3.8999999999999998E-3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-1.48</v>
      </c>
      <c r="R41" s="29">
        <f t="shared" si="1"/>
        <v>-375.55</v>
      </c>
      <c r="S41" s="29">
        <f t="shared" si="2"/>
        <v>-1.53</v>
      </c>
      <c r="T41" s="30">
        <f t="shared" si="2"/>
        <v>-2.2517999999999998</v>
      </c>
      <c r="U41" s="39">
        <f t="shared" si="3"/>
        <v>-1.48</v>
      </c>
      <c r="V41" s="31">
        <f t="shared" si="3"/>
        <v>300</v>
      </c>
      <c r="W41" s="33">
        <f t="shared" si="3"/>
        <v>360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-377.2</v>
      </c>
      <c r="E42" s="20">
        <v>-677.2</v>
      </c>
      <c r="F42" s="27">
        <f t="shared" si="4"/>
        <v>-5.4999999999999997E-3</v>
      </c>
      <c r="G42" s="18">
        <v>-1.65</v>
      </c>
      <c r="H42" s="27">
        <v>-2.2572999999999999</v>
      </c>
      <c r="I42" s="21">
        <v>-361.28</v>
      </c>
      <c r="J42" s="22">
        <v>300</v>
      </c>
      <c r="K42" s="23">
        <v>360</v>
      </c>
      <c r="L42" s="24">
        <v>0.95779999999999998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-377.2</v>
      </c>
      <c r="S42" s="29">
        <f t="shared" si="2"/>
        <v>-1.65</v>
      </c>
      <c r="T42" s="30">
        <f t="shared" si="2"/>
        <v>-2.2572999999999999</v>
      </c>
      <c r="U42" s="39">
        <f t="shared" si="3"/>
        <v>-361.28</v>
      </c>
      <c r="V42" s="31">
        <f t="shared" si="3"/>
        <v>300</v>
      </c>
      <c r="W42" s="33">
        <f t="shared" si="3"/>
        <v>360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-375.03</v>
      </c>
      <c r="E43" s="20">
        <v>-675.03</v>
      </c>
      <c r="F43" s="27">
        <f t="shared" si="4"/>
        <v>7.2333333333333329E-3</v>
      </c>
      <c r="G43" s="18">
        <v>2.17</v>
      </c>
      <c r="H43" s="27">
        <v>-2.2501000000000002</v>
      </c>
      <c r="I43" s="21">
        <v>-305.29000000000002</v>
      </c>
      <c r="J43" s="22">
        <v>300</v>
      </c>
      <c r="K43" s="23">
        <v>360</v>
      </c>
      <c r="L43" s="24">
        <v>0.81399999999999995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-375.03</v>
      </c>
      <c r="S43" s="29">
        <f t="shared" si="2"/>
        <v>2.17</v>
      </c>
      <c r="T43" s="30">
        <f t="shared" si="2"/>
        <v>-2.2501000000000002</v>
      </c>
      <c r="U43" s="39">
        <f t="shared" si="3"/>
        <v>-305.29000000000002</v>
      </c>
      <c r="V43" s="31">
        <f t="shared" si="3"/>
        <v>300</v>
      </c>
      <c r="W43" s="33">
        <f t="shared" si="3"/>
        <v>360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-380.1</v>
      </c>
      <c r="E44" s="20">
        <v>-680.1</v>
      </c>
      <c r="F44" s="27">
        <f t="shared" si="4"/>
        <v>-1.6900000000000002E-2</v>
      </c>
      <c r="G44" s="18">
        <v>-5.07</v>
      </c>
      <c r="H44" s="27">
        <v>-2.2669999999999999</v>
      </c>
      <c r="I44" s="21">
        <v>-439.79</v>
      </c>
      <c r="J44" s="22">
        <v>300</v>
      </c>
      <c r="K44" s="23">
        <v>360</v>
      </c>
      <c r="L44" s="24">
        <v>1.157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-380.1</v>
      </c>
      <c r="S44" s="29">
        <f t="shared" si="2"/>
        <v>-5.07</v>
      </c>
      <c r="T44" s="30">
        <f t="shared" si="2"/>
        <v>-2.2669999999999999</v>
      </c>
      <c r="U44" s="39">
        <f t="shared" si="3"/>
        <v>-439.79</v>
      </c>
      <c r="V44" s="31">
        <f t="shared" si="3"/>
        <v>300</v>
      </c>
      <c r="W44" s="33">
        <f t="shared" si="3"/>
        <v>360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-379.71</v>
      </c>
      <c r="E45" s="20">
        <v>-679.71</v>
      </c>
      <c r="F45" s="27">
        <f t="shared" si="4"/>
        <v>1.3333333333333335E-3</v>
      </c>
      <c r="G45" s="18">
        <v>0.4</v>
      </c>
      <c r="H45" s="27">
        <v>-2.2656999999999998</v>
      </c>
      <c r="I45" s="21">
        <v>-439.39</v>
      </c>
      <c r="J45" s="22">
        <v>300</v>
      </c>
      <c r="K45" s="23">
        <v>360</v>
      </c>
      <c r="L45" s="24">
        <v>1.1572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-379.71</v>
      </c>
      <c r="S45" s="29">
        <f t="shared" si="2"/>
        <v>0.4</v>
      </c>
      <c r="T45" s="30">
        <f t="shared" si="2"/>
        <v>-2.2656999999999998</v>
      </c>
      <c r="U45" s="39">
        <f t="shared" si="3"/>
        <v>-439.39</v>
      </c>
      <c r="V45" s="31">
        <f t="shared" si="3"/>
        <v>300</v>
      </c>
      <c r="W45" s="33">
        <f t="shared" si="3"/>
        <v>360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-109.65</v>
      </c>
      <c r="D46" s="34">
        <v>-396.97</v>
      </c>
      <c r="E46" s="20">
        <v>-696.97</v>
      </c>
      <c r="F46" s="27">
        <f>G46/J46</f>
        <v>-5.7533333333333339E-2</v>
      </c>
      <c r="G46" s="18">
        <v>-17.260000000000002</v>
      </c>
      <c r="H46" s="27">
        <v>-2.3231999999999999</v>
      </c>
      <c r="I46" s="21">
        <v>-109.65</v>
      </c>
      <c r="J46" s="22">
        <v>300</v>
      </c>
      <c r="K46" s="23">
        <v>360</v>
      </c>
      <c r="L46" s="24">
        <v>0.2762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-109.65</v>
      </c>
      <c r="R46" s="29">
        <f t="shared" si="1"/>
        <v>-396.97</v>
      </c>
      <c r="S46" s="29">
        <f t="shared" si="2"/>
        <v>-17.260000000000002</v>
      </c>
      <c r="T46" s="30">
        <f t="shared" si="2"/>
        <v>-2.3231999999999999</v>
      </c>
      <c r="U46" s="39">
        <f t="shared" si="3"/>
        <v>-109.65</v>
      </c>
      <c r="V46" s="31">
        <f t="shared" si="3"/>
        <v>300</v>
      </c>
      <c r="W46" s="33">
        <f t="shared" si="3"/>
        <v>360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-387.02</v>
      </c>
      <c r="E47" s="20">
        <v>-687.02</v>
      </c>
      <c r="F47" s="27">
        <f t="shared" si="4"/>
        <v>3.3166666666666664E-2</v>
      </c>
      <c r="G47" s="18">
        <v>9.9499999999999993</v>
      </c>
      <c r="H47" s="27">
        <v>-2.2900999999999998</v>
      </c>
      <c r="I47" s="21">
        <v>-309.62</v>
      </c>
      <c r="J47" s="22">
        <v>300</v>
      </c>
      <c r="K47" s="23">
        <v>360</v>
      </c>
      <c r="L47" s="24">
        <v>0.8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-387.02</v>
      </c>
      <c r="S47" s="29">
        <f t="shared" si="2"/>
        <v>9.9499999999999993</v>
      </c>
      <c r="T47" s="30">
        <f t="shared" si="2"/>
        <v>-2.2900999999999998</v>
      </c>
      <c r="U47" s="39">
        <f t="shared" si="3"/>
        <v>-309.62</v>
      </c>
      <c r="V47" s="31">
        <f t="shared" si="3"/>
        <v>300</v>
      </c>
      <c r="W47" s="33">
        <f t="shared" si="3"/>
        <v>360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-372.6</v>
      </c>
      <c r="E48" s="20">
        <v>-672.6</v>
      </c>
      <c r="F48" s="27">
        <f t="shared" si="4"/>
        <v>4.8066666666666667E-2</v>
      </c>
      <c r="G48" s="18">
        <v>14.42</v>
      </c>
      <c r="H48" s="27">
        <v>-2.242</v>
      </c>
      <c r="I48" s="21">
        <v>-234.97</v>
      </c>
      <c r="J48" s="22">
        <v>300</v>
      </c>
      <c r="K48" s="23">
        <v>360</v>
      </c>
      <c r="L48" s="24">
        <v>0.63060000000000005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-372.6</v>
      </c>
      <c r="S48" s="29">
        <f t="shared" si="2"/>
        <v>14.42</v>
      </c>
      <c r="T48" s="30">
        <f t="shared" si="2"/>
        <v>-2.242</v>
      </c>
      <c r="U48" s="39">
        <f t="shared" si="3"/>
        <v>-234.97</v>
      </c>
      <c r="V48" s="31">
        <f t="shared" si="3"/>
        <v>300</v>
      </c>
      <c r="W48" s="33">
        <f t="shared" si="3"/>
        <v>360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-372.42</v>
      </c>
      <c r="E49" s="20">
        <v>-672.42</v>
      </c>
      <c r="F49" s="27">
        <f t="shared" si="4"/>
        <v>6.333333333333333E-4</v>
      </c>
      <c r="G49" s="18">
        <v>0.19</v>
      </c>
      <c r="H49" s="27">
        <v>-2.2414000000000001</v>
      </c>
      <c r="I49" s="21">
        <v>-225.13</v>
      </c>
      <c r="J49" s="22">
        <v>300</v>
      </c>
      <c r="K49" s="23">
        <v>360</v>
      </c>
      <c r="L49" s="24">
        <v>0.60450000000000004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-372.42</v>
      </c>
      <c r="S49" s="29">
        <f t="shared" si="2"/>
        <v>0.19</v>
      </c>
      <c r="T49" s="30">
        <f t="shared" si="2"/>
        <v>-2.2414000000000001</v>
      </c>
      <c r="U49" s="39">
        <f t="shared" si="3"/>
        <v>-225.13</v>
      </c>
      <c r="V49" s="31">
        <f t="shared" si="3"/>
        <v>300</v>
      </c>
      <c r="W49" s="33">
        <f t="shared" si="3"/>
        <v>360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-375.12</v>
      </c>
      <c r="E50" s="20">
        <v>-675.12</v>
      </c>
      <c r="F50" s="27">
        <f t="shared" si="4"/>
        <v>-9.0000000000000011E-3</v>
      </c>
      <c r="G50" s="18">
        <v>-2.7</v>
      </c>
      <c r="H50" s="27">
        <v>-2.2504</v>
      </c>
      <c r="I50" s="21">
        <v>-529.05999999999995</v>
      </c>
      <c r="J50" s="22">
        <v>300</v>
      </c>
      <c r="K50" s="23">
        <v>360</v>
      </c>
      <c r="L50" s="24">
        <v>1.4104000000000001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-375.12</v>
      </c>
      <c r="S50" s="29">
        <f t="shared" si="2"/>
        <v>-2.7</v>
      </c>
      <c r="T50" s="30">
        <f t="shared" si="2"/>
        <v>-2.2504</v>
      </c>
      <c r="U50" s="39">
        <f t="shared" si="3"/>
        <v>-529.05999999999995</v>
      </c>
      <c r="V50" s="31">
        <f t="shared" si="3"/>
        <v>300</v>
      </c>
      <c r="W50" s="33">
        <f t="shared" si="3"/>
        <v>360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-544.32000000000005</v>
      </c>
      <c r="D51" s="34">
        <v>-390.28</v>
      </c>
      <c r="E51" s="20">
        <v>-690.28</v>
      </c>
      <c r="F51" s="27">
        <f t="shared" si="4"/>
        <v>-5.0533333333333333E-2</v>
      </c>
      <c r="G51" s="18">
        <v>-15.16</v>
      </c>
      <c r="H51" s="27">
        <v>-2.3008999999999999</v>
      </c>
      <c r="I51" s="21">
        <v>-544.32000000000005</v>
      </c>
      <c r="J51" s="22">
        <v>300</v>
      </c>
      <c r="K51" s="23">
        <v>360</v>
      </c>
      <c r="L51" s="24">
        <v>1.3947000000000001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-544.32000000000005</v>
      </c>
      <c r="R51" s="29">
        <f t="shared" si="1"/>
        <v>-390.28</v>
      </c>
      <c r="S51" s="29">
        <f t="shared" si="2"/>
        <v>-15.16</v>
      </c>
      <c r="T51" s="30">
        <f t="shared" si="2"/>
        <v>-2.3008999999999999</v>
      </c>
      <c r="U51" s="39">
        <f t="shared" si="3"/>
        <v>-544.32000000000005</v>
      </c>
      <c r="V51" s="31">
        <f t="shared" si="3"/>
        <v>300</v>
      </c>
      <c r="W51" s="33">
        <f t="shared" si="3"/>
        <v>360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-381.85</v>
      </c>
      <c r="E52" s="20">
        <v>-681.85</v>
      </c>
      <c r="F52" s="27">
        <f t="shared" si="4"/>
        <v>2.81E-2</v>
      </c>
      <c r="G52" s="18">
        <v>8.43</v>
      </c>
      <c r="H52" s="27">
        <v>-2.2728000000000002</v>
      </c>
      <c r="I52" s="21">
        <v>-605.92999999999995</v>
      </c>
      <c r="J52" s="22">
        <v>300</v>
      </c>
      <c r="K52" s="23">
        <v>360</v>
      </c>
      <c r="L52" s="24">
        <v>1.5868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-381.85</v>
      </c>
      <c r="S52" s="29">
        <f t="shared" si="2"/>
        <v>8.43</v>
      </c>
      <c r="T52" s="30">
        <f t="shared" si="2"/>
        <v>-2.2728000000000002</v>
      </c>
      <c r="U52" s="39">
        <f t="shared" si="3"/>
        <v>-605.92999999999995</v>
      </c>
      <c r="V52" s="31">
        <f t="shared" si="3"/>
        <v>300</v>
      </c>
      <c r="W52" s="33">
        <f t="shared" si="3"/>
        <v>360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-386.37</v>
      </c>
      <c r="E53" s="20">
        <v>-686.37</v>
      </c>
      <c r="F53" s="27">
        <f t="shared" si="4"/>
        <v>-1.5066666666666666E-2</v>
      </c>
      <c r="G53" s="18">
        <v>-4.5199999999999996</v>
      </c>
      <c r="H53" s="27">
        <v>-2.2879</v>
      </c>
      <c r="I53" s="21">
        <v>-610.4</v>
      </c>
      <c r="J53" s="22">
        <v>300</v>
      </c>
      <c r="K53" s="23">
        <v>360</v>
      </c>
      <c r="L53" s="24">
        <v>1.5798000000000001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-386.37</v>
      </c>
      <c r="S53" s="29">
        <f t="shared" si="2"/>
        <v>-4.5199999999999996</v>
      </c>
      <c r="T53" s="30">
        <f t="shared" si="2"/>
        <v>-2.2879</v>
      </c>
      <c r="U53" s="39">
        <f t="shared" si="3"/>
        <v>-610.4</v>
      </c>
      <c r="V53" s="31">
        <f t="shared" si="3"/>
        <v>300</v>
      </c>
      <c r="W53" s="33">
        <f t="shared" si="3"/>
        <v>360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-388</v>
      </c>
      <c r="E54" s="20">
        <v>-688</v>
      </c>
      <c r="F54" s="27">
        <f t="shared" si="4"/>
        <v>-5.4333333333333326E-3</v>
      </c>
      <c r="G54" s="18">
        <v>-1.63</v>
      </c>
      <c r="H54" s="27">
        <v>-2.2932999999999999</v>
      </c>
      <c r="I54" s="21">
        <v>-201.54</v>
      </c>
      <c r="J54" s="22">
        <v>300</v>
      </c>
      <c r="K54" s="23">
        <v>360</v>
      </c>
      <c r="L54" s="24">
        <v>0.51939999999999997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-388</v>
      </c>
      <c r="S54" s="29">
        <f t="shared" si="2"/>
        <v>-1.63</v>
      </c>
      <c r="T54" s="30">
        <f t="shared" si="2"/>
        <v>-2.2932999999999999</v>
      </c>
      <c r="U54" s="39">
        <f t="shared" si="3"/>
        <v>-201.54</v>
      </c>
      <c r="V54" s="31">
        <f t="shared" si="3"/>
        <v>300</v>
      </c>
      <c r="W54" s="33">
        <f t="shared" si="3"/>
        <v>360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-390.74</v>
      </c>
      <c r="E55" s="20">
        <v>-690.74</v>
      </c>
      <c r="F55" s="27">
        <f t="shared" si="4"/>
        <v>-9.1333333333333336E-3</v>
      </c>
      <c r="G55" s="18">
        <v>-2.74</v>
      </c>
      <c r="H55" s="27">
        <v>-2.3025000000000002</v>
      </c>
      <c r="I55" s="21">
        <v>-203.95</v>
      </c>
      <c r="J55" s="22">
        <v>300</v>
      </c>
      <c r="K55" s="23">
        <v>360</v>
      </c>
      <c r="L55" s="24">
        <v>0.52190000000000003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-390.74</v>
      </c>
      <c r="S55" s="29">
        <f t="shared" si="2"/>
        <v>-2.74</v>
      </c>
      <c r="T55" s="30">
        <f t="shared" si="2"/>
        <v>-2.3025000000000002</v>
      </c>
      <c r="U55" s="39">
        <f t="shared" si="3"/>
        <v>-203.95</v>
      </c>
      <c r="V55" s="31">
        <f t="shared" si="3"/>
        <v>300</v>
      </c>
      <c r="W55" s="33">
        <f t="shared" si="3"/>
        <v>360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-203.29</v>
      </c>
      <c r="D56" s="34">
        <v>-389.95</v>
      </c>
      <c r="E56" s="20">
        <v>-689.95</v>
      </c>
      <c r="F56" s="27">
        <f t="shared" si="4"/>
        <v>2.6333333333333334E-3</v>
      </c>
      <c r="G56" s="18">
        <v>0.79</v>
      </c>
      <c r="H56" s="27">
        <v>-2.2997999999999998</v>
      </c>
      <c r="I56" s="21">
        <v>-203.29</v>
      </c>
      <c r="J56" s="22">
        <v>300</v>
      </c>
      <c r="K56" s="23">
        <v>360</v>
      </c>
      <c r="L56" s="24">
        <v>0.52129999999999999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-203.29</v>
      </c>
      <c r="R56" s="29">
        <f t="shared" si="1"/>
        <v>-389.95</v>
      </c>
      <c r="S56" s="29">
        <f t="shared" si="2"/>
        <v>0.79</v>
      </c>
      <c r="T56" s="30">
        <f t="shared" si="2"/>
        <v>-2.2997999999999998</v>
      </c>
      <c r="U56" s="39">
        <f t="shared" si="3"/>
        <v>-203.29</v>
      </c>
      <c r="V56" s="31">
        <f t="shared" si="3"/>
        <v>300</v>
      </c>
      <c r="W56" s="33">
        <f t="shared" si="3"/>
        <v>360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-396.71</v>
      </c>
      <c r="E57" s="20">
        <v>-696.71</v>
      </c>
      <c r="F57" s="27">
        <f t="shared" si="4"/>
        <v>-2.2533333333333332E-2</v>
      </c>
      <c r="G57" s="18">
        <v>-6.76</v>
      </c>
      <c r="H57" s="27">
        <v>-2.3224</v>
      </c>
      <c r="I57" s="21">
        <v>-210</v>
      </c>
      <c r="J57" s="22">
        <v>300</v>
      </c>
      <c r="K57" s="23">
        <v>360</v>
      </c>
      <c r="L57" s="24">
        <v>0.52939999999999998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-396.71</v>
      </c>
      <c r="S57" s="29">
        <f t="shared" si="2"/>
        <v>-6.76</v>
      </c>
      <c r="T57" s="30">
        <f t="shared" si="2"/>
        <v>-2.3224</v>
      </c>
      <c r="U57" s="39">
        <f t="shared" si="3"/>
        <v>-210</v>
      </c>
      <c r="V57" s="31">
        <f t="shared" si="3"/>
        <v>300</v>
      </c>
      <c r="W57" s="33">
        <f t="shared" si="3"/>
        <v>360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-396.44</v>
      </c>
      <c r="E58" s="20">
        <v>-696.44</v>
      </c>
      <c r="F58" s="27">
        <f t="shared" si="4"/>
        <v>9.3333333333333343E-4</v>
      </c>
      <c r="G58" s="18">
        <v>0.28000000000000003</v>
      </c>
      <c r="H58" s="27">
        <v>-2.3214999999999999</v>
      </c>
      <c r="I58" s="21">
        <v>-210</v>
      </c>
      <c r="J58" s="22">
        <v>300</v>
      </c>
      <c r="K58" s="23">
        <v>360</v>
      </c>
      <c r="L58" s="24">
        <v>0.52969999999999995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-396.44</v>
      </c>
      <c r="S58" s="29">
        <f t="shared" si="2"/>
        <v>0.28000000000000003</v>
      </c>
      <c r="T58" s="30">
        <f t="shared" si="2"/>
        <v>-2.3214999999999999</v>
      </c>
      <c r="U58" s="39">
        <f t="shared" si="3"/>
        <v>-210</v>
      </c>
      <c r="V58" s="31">
        <f t="shared" si="3"/>
        <v>300</v>
      </c>
      <c r="W58" s="33">
        <f t="shared" si="3"/>
        <v>360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G61" sqref="G61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42488</v>
      </c>
      <c r="C34" s="16">
        <v>0</v>
      </c>
      <c r="D34" s="34">
        <v>97.71</v>
      </c>
      <c r="E34" s="20">
        <v>-2.29</v>
      </c>
      <c r="F34" s="27">
        <f>G34/J34</f>
        <v>5.9999999999999995E-4</v>
      </c>
      <c r="G34" s="18">
        <v>0.06</v>
      </c>
      <c r="H34" s="27">
        <v>-2.29E-2</v>
      </c>
      <c r="I34" s="21">
        <v>0</v>
      </c>
      <c r="J34" s="22">
        <v>100</v>
      </c>
      <c r="K34" s="23">
        <v>120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97.71</v>
      </c>
      <c r="S34" s="29">
        <f>G34</f>
        <v>0.06</v>
      </c>
      <c r="T34" s="30">
        <f>H34</f>
        <v>-2.29E-2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42489</v>
      </c>
      <c r="C35" s="16">
        <v>0</v>
      </c>
      <c r="D35" s="34">
        <v>97.72</v>
      </c>
      <c r="E35" s="20">
        <v>-2.2799999999999998</v>
      </c>
      <c r="F35" s="27">
        <f t="shared" ref="F35:F58" si="0">G35/J35</f>
        <v>0</v>
      </c>
      <c r="G35" s="18">
        <v>0</v>
      </c>
      <c r="H35" s="27">
        <v>-2.2800000000000001E-2</v>
      </c>
      <c r="I35" s="21">
        <v>0</v>
      </c>
      <c r="J35" s="22">
        <v>100</v>
      </c>
      <c r="K35" s="23">
        <v>120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8" si="1">C35/$W$32</f>
        <v>0</v>
      </c>
      <c r="R35" s="29">
        <f t="shared" si="1"/>
        <v>97.72</v>
      </c>
      <c r="S35" s="29">
        <f t="shared" ref="S35:T58" si="2">G35</f>
        <v>0</v>
      </c>
      <c r="T35" s="30">
        <f t="shared" si="2"/>
        <v>-2.2800000000000001E-2</v>
      </c>
      <c r="U35" s="39">
        <f t="shared" ref="U35:W58" si="3">I35/$W$32</f>
        <v>0</v>
      </c>
      <c r="V35" s="31">
        <f t="shared" si="3"/>
        <v>100</v>
      </c>
      <c r="W35" s="33">
        <f t="shared" si="3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42492</v>
      </c>
      <c r="C36" s="16">
        <v>0</v>
      </c>
      <c r="D36" s="34">
        <v>97.72</v>
      </c>
      <c r="E36" s="20">
        <v>-2.2799999999999998</v>
      </c>
      <c r="F36" s="27">
        <f t="shared" si="0"/>
        <v>0</v>
      </c>
      <c r="G36" s="18">
        <v>0</v>
      </c>
      <c r="H36" s="27">
        <v>-2.2800000000000001E-2</v>
      </c>
      <c r="I36" s="21">
        <v>0</v>
      </c>
      <c r="J36" s="22">
        <v>100</v>
      </c>
      <c r="K36" s="23">
        <v>120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1"/>
        <v>0</v>
      </c>
      <c r="R36" s="29">
        <f t="shared" si="1"/>
        <v>97.72</v>
      </c>
      <c r="S36" s="29">
        <f t="shared" si="2"/>
        <v>0</v>
      </c>
      <c r="T36" s="30">
        <f t="shared" si="2"/>
        <v>-2.2800000000000001E-2</v>
      </c>
      <c r="U36" s="39">
        <f t="shared" si="3"/>
        <v>0</v>
      </c>
      <c r="V36" s="31">
        <f t="shared" si="3"/>
        <v>100</v>
      </c>
      <c r="W36" s="33">
        <f t="shared" si="3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42493</v>
      </c>
      <c r="C37" s="16">
        <v>0</v>
      </c>
      <c r="D37" s="34">
        <v>97.77</v>
      </c>
      <c r="E37" s="20">
        <v>-2.23</v>
      </c>
      <c r="F37" s="27">
        <f t="shared" si="0"/>
        <v>5.0000000000000001E-4</v>
      </c>
      <c r="G37" s="18">
        <v>0.05</v>
      </c>
      <c r="H37" s="27">
        <v>-2.23E-2</v>
      </c>
      <c r="I37" s="21">
        <v>0</v>
      </c>
      <c r="J37" s="22">
        <v>100</v>
      </c>
      <c r="K37" s="23">
        <v>120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1"/>
        <v>0</v>
      </c>
      <c r="R37" s="29">
        <f t="shared" si="1"/>
        <v>97.77</v>
      </c>
      <c r="S37" s="29">
        <f t="shared" si="2"/>
        <v>0.05</v>
      </c>
      <c r="T37" s="30">
        <f t="shared" si="2"/>
        <v>-2.23E-2</v>
      </c>
      <c r="U37" s="39">
        <f t="shared" si="3"/>
        <v>0</v>
      </c>
      <c r="V37" s="31">
        <f t="shared" si="3"/>
        <v>100</v>
      </c>
      <c r="W37" s="33">
        <f t="shared" si="3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42494</v>
      </c>
      <c r="C38" s="16">
        <v>0</v>
      </c>
      <c r="D38" s="34">
        <v>97.72</v>
      </c>
      <c r="E38" s="20">
        <v>-2.2799999999999998</v>
      </c>
      <c r="F38" s="27">
        <f t="shared" si="0"/>
        <v>-5.0000000000000001E-4</v>
      </c>
      <c r="G38" s="18">
        <v>-0.05</v>
      </c>
      <c r="H38" s="27">
        <v>-2.2800000000000001E-2</v>
      </c>
      <c r="I38" s="21">
        <v>0</v>
      </c>
      <c r="J38" s="22">
        <v>100</v>
      </c>
      <c r="K38" s="23">
        <v>120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1"/>
        <v>0</v>
      </c>
      <c r="R38" s="29">
        <f t="shared" si="1"/>
        <v>97.72</v>
      </c>
      <c r="S38" s="29">
        <f t="shared" si="2"/>
        <v>-0.05</v>
      </c>
      <c r="T38" s="30">
        <f t="shared" si="2"/>
        <v>-2.2800000000000001E-2</v>
      </c>
      <c r="U38" s="39">
        <f t="shared" si="3"/>
        <v>0</v>
      </c>
      <c r="V38" s="31">
        <f t="shared" si="3"/>
        <v>100</v>
      </c>
      <c r="W38" s="33">
        <f t="shared" si="3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42495</v>
      </c>
      <c r="C39" s="16">
        <v>0</v>
      </c>
      <c r="D39" s="34">
        <v>97.77</v>
      </c>
      <c r="E39" s="20">
        <v>-2.23</v>
      </c>
      <c r="F39" s="27">
        <f t="shared" si="0"/>
        <v>5.0000000000000001E-4</v>
      </c>
      <c r="G39" s="18">
        <v>0.05</v>
      </c>
      <c r="H39" s="27">
        <v>-2.23E-2</v>
      </c>
      <c r="I39" s="21">
        <v>0</v>
      </c>
      <c r="J39" s="22">
        <v>100</v>
      </c>
      <c r="K39" s="23">
        <v>120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1"/>
        <v>0</v>
      </c>
      <c r="R39" s="29">
        <f t="shared" si="1"/>
        <v>97.77</v>
      </c>
      <c r="S39" s="29">
        <f t="shared" si="2"/>
        <v>0.05</v>
      </c>
      <c r="T39" s="30">
        <f t="shared" si="2"/>
        <v>-2.23E-2</v>
      </c>
      <c r="U39" s="39">
        <f t="shared" si="3"/>
        <v>0</v>
      </c>
      <c r="V39" s="31">
        <f t="shared" si="3"/>
        <v>100</v>
      </c>
      <c r="W39" s="33">
        <f t="shared" si="3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42496</v>
      </c>
      <c r="C40" s="16">
        <v>0</v>
      </c>
      <c r="D40" s="34">
        <v>97.8</v>
      </c>
      <c r="E40" s="20">
        <v>-2.2000000000000002</v>
      </c>
      <c r="F40" s="27">
        <f t="shared" si="0"/>
        <v>2.9999999999999997E-4</v>
      </c>
      <c r="G40" s="18">
        <v>0.03</v>
      </c>
      <c r="H40" s="27">
        <v>-2.1999999999999999E-2</v>
      </c>
      <c r="I40" s="21">
        <v>0</v>
      </c>
      <c r="J40" s="22">
        <v>100</v>
      </c>
      <c r="K40" s="23">
        <v>120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1"/>
        <v>0</v>
      </c>
      <c r="R40" s="29">
        <f t="shared" si="1"/>
        <v>97.8</v>
      </c>
      <c r="S40" s="29">
        <f t="shared" si="2"/>
        <v>0.03</v>
      </c>
      <c r="T40" s="30">
        <f t="shared" si="2"/>
        <v>-2.1999999999999999E-2</v>
      </c>
      <c r="U40" s="39">
        <f t="shared" si="3"/>
        <v>0</v>
      </c>
      <c r="V40" s="31">
        <f t="shared" si="3"/>
        <v>100</v>
      </c>
      <c r="W40" s="33">
        <f t="shared" si="3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42499</v>
      </c>
      <c r="C41" s="16">
        <v>0</v>
      </c>
      <c r="D41" s="34">
        <v>97.84</v>
      </c>
      <c r="E41" s="20">
        <v>-2.16</v>
      </c>
      <c r="F41" s="27">
        <f t="shared" si="0"/>
        <v>4.0000000000000002E-4</v>
      </c>
      <c r="G41" s="18">
        <v>0.04</v>
      </c>
      <c r="H41" s="27">
        <v>-2.1600000000000001E-2</v>
      </c>
      <c r="I41" s="21">
        <v>0</v>
      </c>
      <c r="J41" s="22">
        <v>100</v>
      </c>
      <c r="K41" s="23">
        <v>120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1"/>
        <v>0</v>
      </c>
      <c r="R41" s="29">
        <f t="shared" si="1"/>
        <v>97.84</v>
      </c>
      <c r="S41" s="29">
        <f t="shared" si="2"/>
        <v>0.04</v>
      </c>
      <c r="T41" s="30">
        <f t="shared" si="2"/>
        <v>-2.1600000000000001E-2</v>
      </c>
      <c r="U41" s="39">
        <f t="shared" si="3"/>
        <v>0</v>
      </c>
      <c r="V41" s="31">
        <f t="shared" si="3"/>
        <v>100</v>
      </c>
      <c r="W41" s="33">
        <f t="shared" si="3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42500</v>
      </c>
      <c r="C42" s="16">
        <v>0</v>
      </c>
      <c r="D42" s="34">
        <v>97.84</v>
      </c>
      <c r="E42" s="20">
        <v>-2.16</v>
      </c>
      <c r="F42" s="27">
        <f t="shared" si="0"/>
        <v>0</v>
      </c>
      <c r="G42" s="18">
        <v>0</v>
      </c>
      <c r="H42" s="27">
        <v>-2.1600000000000001E-2</v>
      </c>
      <c r="I42" s="21">
        <v>0</v>
      </c>
      <c r="J42" s="22">
        <v>100</v>
      </c>
      <c r="K42" s="23">
        <v>120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1"/>
        <v>0</v>
      </c>
      <c r="R42" s="29">
        <f t="shared" si="1"/>
        <v>97.84</v>
      </c>
      <c r="S42" s="29">
        <f t="shared" si="2"/>
        <v>0</v>
      </c>
      <c r="T42" s="30">
        <f t="shared" si="2"/>
        <v>-2.1600000000000001E-2</v>
      </c>
      <c r="U42" s="39">
        <f t="shared" si="3"/>
        <v>0</v>
      </c>
      <c r="V42" s="31">
        <f t="shared" si="3"/>
        <v>100</v>
      </c>
      <c r="W42" s="33">
        <f t="shared" si="3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42501</v>
      </c>
      <c r="C43" s="16">
        <v>0</v>
      </c>
      <c r="D43" s="34">
        <v>97.84</v>
      </c>
      <c r="E43" s="20">
        <v>-2.16</v>
      </c>
      <c r="F43" s="27">
        <f t="shared" si="0"/>
        <v>0</v>
      </c>
      <c r="G43" s="18">
        <v>0</v>
      </c>
      <c r="H43" s="27">
        <v>-2.1600000000000001E-2</v>
      </c>
      <c r="I43" s="21">
        <v>0</v>
      </c>
      <c r="J43" s="22">
        <v>100</v>
      </c>
      <c r="K43" s="23">
        <v>120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1"/>
        <v>0</v>
      </c>
      <c r="R43" s="29">
        <f t="shared" si="1"/>
        <v>97.84</v>
      </c>
      <c r="S43" s="29">
        <f t="shared" si="2"/>
        <v>0</v>
      </c>
      <c r="T43" s="30">
        <f t="shared" si="2"/>
        <v>-2.1600000000000001E-2</v>
      </c>
      <c r="U43" s="39">
        <f t="shared" si="3"/>
        <v>0</v>
      </c>
      <c r="V43" s="31">
        <f t="shared" si="3"/>
        <v>100</v>
      </c>
      <c r="W43" s="33">
        <f t="shared" si="3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42502</v>
      </c>
      <c r="C44" s="16">
        <v>0</v>
      </c>
      <c r="D44" s="34">
        <v>97.84</v>
      </c>
      <c r="E44" s="20">
        <v>-2.16</v>
      </c>
      <c r="F44" s="27">
        <f t="shared" si="0"/>
        <v>0</v>
      </c>
      <c r="G44" s="18">
        <v>0</v>
      </c>
      <c r="H44" s="27">
        <v>-2.1600000000000001E-2</v>
      </c>
      <c r="I44" s="21">
        <v>0</v>
      </c>
      <c r="J44" s="22">
        <v>100</v>
      </c>
      <c r="K44" s="23">
        <v>120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1"/>
        <v>0</v>
      </c>
      <c r="R44" s="29">
        <f t="shared" si="1"/>
        <v>97.84</v>
      </c>
      <c r="S44" s="29">
        <f t="shared" si="2"/>
        <v>0</v>
      </c>
      <c r="T44" s="30">
        <f t="shared" si="2"/>
        <v>-2.1600000000000001E-2</v>
      </c>
      <c r="U44" s="39">
        <f t="shared" si="3"/>
        <v>0</v>
      </c>
      <c r="V44" s="31">
        <f t="shared" si="3"/>
        <v>100</v>
      </c>
      <c r="W44" s="33">
        <f t="shared" si="3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42503</v>
      </c>
      <c r="C45" s="16">
        <v>0</v>
      </c>
      <c r="D45" s="34">
        <v>97.85</v>
      </c>
      <c r="E45" s="20">
        <v>-2.15</v>
      </c>
      <c r="F45" s="27">
        <f t="shared" si="0"/>
        <v>1E-4</v>
      </c>
      <c r="G45" s="18">
        <v>0.01</v>
      </c>
      <c r="H45" s="27">
        <v>-2.1499999999999998E-2</v>
      </c>
      <c r="I45" s="21">
        <v>0</v>
      </c>
      <c r="J45" s="22">
        <v>100</v>
      </c>
      <c r="K45" s="23">
        <v>120</v>
      </c>
      <c r="L45" s="24">
        <v>0</v>
      </c>
      <c r="M45" s="25">
        <v>-5.0000000000000001E-3</v>
      </c>
      <c r="N45" s="38">
        <v>-8.0000000000000002E-3</v>
      </c>
      <c r="O45" s="26">
        <v>-0.01</v>
      </c>
      <c r="Q45" s="16">
        <f t="shared" si="1"/>
        <v>0</v>
      </c>
      <c r="R45" s="29">
        <f t="shared" si="1"/>
        <v>97.85</v>
      </c>
      <c r="S45" s="29">
        <f t="shared" si="2"/>
        <v>0.01</v>
      </c>
      <c r="T45" s="30">
        <f t="shared" si="2"/>
        <v>-2.1499999999999998E-2</v>
      </c>
      <c r="U45" s="39">
        <f t="shared" si="3"/>
        <v>0</v>
      </c>
      <c r="V45" s="31">
        <f t="shared" si="3"/>
        <v>100</v>
      </c>
      <c r="W45" s="33">
        <f t="shared" si="3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42506</v>
      </c>
      <c r="C46" s="16">
        <v>0</v>
      </c>
      <c r="D46" s="34">
        <v>97.85</v>
      </c>
      <c r="E46" s="20">
        <v>-2.15</v>
      </c>
      <c r="F46" s="27">
        <f t="shared" si="0"/>
        <v>0</v>
      </c>
      <c r="G46" s="18">
        <v>0</v>
      </c>
      <c r="H46" s="27">
        <v>-2.1499999999999998E-2</v>
      </c>
      <c r="I46" s="21">
        <v>0</v>
      </c>
      <c r="J46" s="22">
        <v>100</v>
      </c>
      <c r="K46" s="23">
        <v>120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1"/>
        <v>0</v>
      </c>
      <c r="R46" s="29">
        <f t="shared" si="1"/>
        <v>97.85</v>
      </c>
      <c r="S46" s="29">
        <f t="shared" si="2"/>
        <v>0</v>
      </c>
      <c r="T46" s="30">
        <f t="shared" si="2"/>
        <v>-2.1499999999999998E-2</v>
      </c>
      <c r="U46" s="39">
        <f t="shared" si="3"/>
        <v>0</v>
      </c>
      <c r="V46" s="31">
        <f t="shared" si="3"/>
        <v>100</v>
      </c>
      <c r="W46" s="33">
        <f t="shared" si="3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42507</v>
      </c>
      <c r="C47" s="16">
        <v>0</v>
      </c>
      <c r="D47" s="34">
        <v>97.85</v>
      </c>
      <c r="E47" s="20">
        <v>-2.15</v>
      </c>
      <c r="F47" s="27">
        <f t="shared" si="0"/>
        <v>0</v>
      </c>
      <c r="G47" s="18">
        <v>0</v>
      </c>
      <c r="H47" s="27">
        <v>-2.1499999999999998E-2</v>
      </c>
      <c r="I47" s="21">
        <v>0</v>
      </c>
      <c r="J47" s="22">
        <v>100</v>
      </c>
      <c r="K47" s="23">
        <v>120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1"/>
        <v>0</v>
      </c>
      <c r="R47" s="29">
        <f t="shared" si="1"/>
        <v>97.85</v>
      </c>
      <c r="S47" s="29">
        <f t="shared" si="2"/>
        <v>0</v>
      </c>
      <c r="T47" s="30">
        <f t="shared" si="2"/>
        <v>-2.1499999999999998E-2</v>
      </c>
      <c r="U47" s="39">
        <f t="shared" si="3"/>
        <v>0</v>
      </c>
      <c r="V47" s="31">
        <f t="shared" si="3"/>
        <v>100</v>
      </c>
      <c r="W47" s="33">
        <f t="shared" si="3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42508</v>
      </c>
      <c r="C48" s="16">
        <v>0</v>
      </c>
      <c r="D48" s="34">
        <v>97.88</v>
      </c>
      <c r="E48" s="20">
        <v>-2.12</v>
      </c>
      <c r="F48" s="27">
        <f t="shared" si="0"/>
        <v>2.9999999999999997E-4</v>
      </c>
      <c r="G48" s="18">
        <v>0.03</v>
      </c>
      <c r="H48" s="27">
        <v>-2.12E-2</v>
      </c>
      <c r="I48" s="21">
        <v>0</v>
      </c>
      <c r="J48" s="22">
        <v>100</v>
      </c>
      <c r="K48" s="23">
        <v>120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1"/>
        <v>0</v>
      </c>
      <c r="R48" s="29">
        <f t="shared" si="1"/>
        <v>97.88</v>
      </c>
      <c r="S48" s="29">
        <f t="shared" si="2"/>
        <v>0.03</v>
      </c>
      <c r="T48" s="30">
        <f t="shared" si="2"/>
        <v>-2.12E-2</v>
      </c>
      <c r="U48" s="39">
        <f t="shared" si="3"/>
        <v>0</v>
      </c>
      <c r="V48" s="31">
        <f t="shared" si="3"/>
        <v>100</v>
      </c>
      <c r="W48" s="33">
        <f t="shared" si="3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42509</v>
      </c>
      <c r="C49" s="16">
        <v>0</v>
      </c>
      <c r="D49" s="34">
        <v>97.93</v>
      </c>
      <c r="E49" s="20">
        <v>-2.0699999999999998</v>
      </c>
      <c r="F49" s="27">
        <f t="shared" si="0"/>
        <v>5.0000000000000001E-4</v>
      </c>
      <c r="G49" s="18">
        <v>0.05</v>
      </c>
      <c r="H49" s="27">
        <v>-2.07E-2</v>
      </c>
      <c r="I49" s="21">
        <v>0</v>
      </c>
      <c r="J49" s="22">
        <v>100</v>
      </c>
      <c r="K49" s="23">
        <v>120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1"/>
        <v>0</v>
      </c>
      <c r="R49" s="29">
        <f t="shared" si="1"/>
        <v>97.93</v>
      </c>
      <c r="S49" s="29">
        <f t="shared" si="2"/>
        <v>0.05</v>
      </c>
      <c r="T49" s="30">
        <f t="shared" si="2"/>
        <v>-2.07E-2</v>
      </c>
      <c r="U49" s="39">
        <f t="shared" si="3"/>
        <v>0</v>
      </c>
      <c r="V49" s="31">
        <f t="shared" si="3"/>
        <v>100</v>
      </c>
      <c r="W49" s="33">
        <f t="shared" si="3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42510</v>
      </c>
      <c r="C50" s="16">
        <v>0</v>
      </c>
      <c r="D50" s="34">
        <v>97.92</v>
      </c>
      <c r="E50" s="20">
        <v>-2.08</v>
      </c>
      <c r="F50" s="27">
        <f t="shared" si="0"/>
        <v>-1E-4</v>
      </c>
      <c r="G50" s="18">
        <v>-0.01</v>
      </c>
      <c r="H50" s="27">
        <v>-2.0799999999999999E-2</v>
      </c>
      <c r="I50" s="21">
        <v>0</v>
      </c>
      <c r="J50" s="22">
        <v>100</v>
      </c>
      <c r="K50" s="23">
        <v>120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1"/>
        <v>0</v>
      </c>
      <c r="R50" s="29">
        <f t="shared" si="1"/>
        <v>97.92</v>
      </c>
      <c r="S50" s="29">
        <f t="shared" si="2"/>
        <v>-0.01</v>
      </c>
      <c r="T50" s="30">
        <f t="shared" si="2"/>
        <v>-2.0799999999999999E-2</v>
      </c>
      <c r="U50" s="39">
        <f t="shared" si="3"/>
        <v>0</v>
      </c>
      <c r="V50" s="31">
        <f t="shared" si="3"/>
        <v>100</v>
      </c>
      <c r="W50" s="33">
        <f t="shared" si="3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42513</v>
      </c>
      <c r="C51" s="16">
        <v>0</v>
      </c>
      <c r="D51" s="34">
        <v>97.95</v>
      </c>
      <c r="E51" s="20">
        <v>-2.0499999999999998</v>
      </c>
      <c r="F51" s="27">
        <f t="shared" si="0"/>
        <v>2.9999999999999997E-4</v>
      </c>
      <c r="G51" s="18">
        <v>0.03</v>
      </c>
      <c r="H51" s="27">
        <v>-2.0500000000000001E-2</v>
      </c>
      <c r="I51" s="21">
        <v>0</v>
      </c>
      <c r="J51" s="22">
        <v>100</v>
      </c>
      <c r="K51" s="23">
        <v>120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1"/>
        <v>0</v>
      </c>
      <c r="R51" s="29">
        <f t="shared" si="1"/>
        <v>97.95</v>
      </c>
      <c r="S51" s="29">
        <f t="shared" si="2"/>
        <v>0.03</v>
      </c>
      <c r="T51" s="30">
        <f t="shared" si="2"/>
        <v>-2.0500000000000001E-2</v>
      </c>
      <c r="U51" s="39">
        <f t="shared" si="3"/>
        <v>0</v>
      </c>
      <c r="V51" s="31">
        <f t="shared" si="3"/>
        <v>100</v>
      </c>
      <c r="W51" s="33">
        <f t="shared" si="3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42514</v>
      </c>
      <c r="C52" s="16">
        <v>0</v>
      </c>
      <c r="D52" s="34">
        <v>98.01</v>
      </c>
      <c r="E52" s="20">
        <v>-1.99</v>
      </c>
      <c r="F52" s="27">
        <f t="shared" si="0"/>
        <v>5.0000000000000001E-4</v>
      </c>
      <c r="G52" s="18">
        <v>0.05</v>
      </c>
      <c r="H52" s="27">
        <v>-1.9900000000000001E-2</v>
      </c>
      <c r="I52" s="21">
        <v>0</v>
      </c>
      <c r="J52" s="22">
        <v>100</v>
      </c>
      <c r="K52" s="23">
        <v>120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1"/>
        <v>0</v>
      </c>
      <c r="R52" s="29">
        <f t="shared" si="1"/>
        <v>98.01</v>
      </c>
      <c r="S52" s="29">
        <f t="shared" si="2"/>
        <v>0.05</v>
      </c>
      <c r="T52" s="30">
        <f t="shared" si="2"/>
        <v>-1.9900000000000001E-2</v>
      </c>
      <c r="U52" s="39">
        <f t="shared" si="3"/>
        <v>0</v>
      </c>
      <c r="V52" s="31">
        <f t="shared" si="3"/>
        <v>100</v>
      </c>
      <c r="W52" s="33">
        <f t="shared" si="3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42515</v>
      </c>
      <c r="C53" s="16">
        <v>0</v>
      </c>
      <c r="D53" s="34">
        <v>98</v>
      </c>
      <c r="E53" s="20">
        <v>-2</v>
      </c>
      <c r="F53" s="27">
        <f t="shared" si="0"/>
        <v>0</v>
      </c>
      <c r="G53" s="18">
        <v>0</v>
      </c>
      <c r="H53" s="27">
        <v>-0.02</v>
      </c>
      <c r="I53" s="21">
        <v>0</v>
      </c>
      <c r="J53" s="22">
        <v>100</v>
      </c>
      <c r="K53" s="23">
        <v>120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1"/>
        <v>0</v>
      </c>
      <c r="R53" s="29">
        <f t="shared" si="1"/>
        <v>98</v>
      </c>
      <c r="S53" s="29">
        <f t="shared" si="2"/>
        <v>0</v>
      </c>
      <c r="T53" s="30">
        <f t="shared" si="2"/>
        <v>-0.02</v>
      </c>
      <c r="U53" s="39">
        <f t="shared" si="3"/>
        <v>0</v>
      </c>
      <c r="V53" s="31">
        <f t="shared" si="3"/>
        <v>100</v>
      </c>
      <c r="W53" s="33">
        <f t="shared" si="3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42516</v>
      </c>
      <c r="C54" s="16">
        <v>0</v>
      </c>
      <c r="D54" s="34">
        <v>98</v>
      </c>
      <c r="E54" s="20">
        <v>-2</v>
      </c>
      <c r="F54" s="27">
        <f t="shared" si="0"/>
        <v>0</v>
      </c>
      <c r="G54" s="18">
        <v>0</v>
      </c>
      <c r="H54" s="27">
        <v>-0.02</v>
      </c>
      <c r="I54" s="21">
        <v>0</v>
      </c>
      <c r="J54" s="22">
        <v>100</v>
      </c>
      <c r="K54" s="23">
        <v>120</v>
      </c>
      <c r="L54" s="24">
        <v>0</v>
      </c>
      <c r="M54" s="25">
        <v>-5.0000000000000001E-3</v>
      </c>
      <c r="N54" s="38">
        <v>-8.0000000000000002E-3</v>
      </c>
      <c r="O54" s="26">
        <v>-0.01</v>
      </c>
      <c r="Q54" s="16">
        <f t="shared" si="1"/>
        <v>0</v>
      </c>
      <c r="R54" s="29">
        <f t="shared" si="1"/>
        <v>98</v>
      </c>
      <c r="S54" s="29">
        <f t="shared" si="2"/>
        <v>0</v>
      </c>
      <c r="T54" s="30">
        <f t="shared" si="2"/>
        <v>-0.02</v>
      </c>
      <c r="U54" s="39">
        <f t="shared" si="3"/>
        <v>0</v>
      </c>
      <c r="V54" s="31">
        <f t="shared" si="3"/>
        <v>100</v>
      </c>
      <c r="W54" s="33">
        <f t="shared" si="3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42517</v>
      </c>
      <c r="C55" s="16">
        <v>0</v>
      </c>
      <c r="D55" s="34">
        <v>98</v>
      </c>
      <c r="E55" s="20">
        <v>-2</v>
      </c>
      <c r="F55" s="27">
        <f t="shared" si="0"/>
        <v>0</v>
      </c>
      <c r="G55" s="18">
        <v>0</v>
      </c>
      <c r="H55" s="27">
        <v>-0.02</v>
      </c>
      <c r="I55" s="21">
        <v>0</v>
      </c>
      <c r="J55" s="22">
        <v>100</v>
      </c>
      <c r="K55" s="23">
        <v>120</v>
      </c>
      <c r="L55" s="24">
        <v>0</v>
      </c>
      <c r="M55" s="25">
        <v>-5.0000000000000001E-3</v>
      </c>
      <c r="N55" s="38">
        <v>-8.0000000000000002E-3</v>
      </c>
      <c r="O55" s="26">
        <v>-0.01</v>
      </c>
      <c r="Q55" s="16">
        <f t="shared" si="1"/>
        <v>0</v>
      </c>
      <c r="R55" s="29">
        <f t="shared" si="1"/>
        <v>98</v>
      </c>
      <c r="S55" s="29">
        <f t="shared" si="2"/>
        <v>0</v>
      </c>
      <c r="T55" s="30">
        <f t="shared" si="2"/>
        <v>-0.02</v>
      </c>
      <c r="U55" s="39">
        <f t="shared" si="3"/>
        <v>0</v>
      </c>
      <c r="V55" s="31">
        <f t="shared" si="3"/>
        <v>100</v>
      </c>
      <c r="W55" s="33">
        <f t="shared" si="3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42520</v>
      </c>
      <c r="C56" s="16">
        <v>0</v>
      </c>
      <c r="D56" s="34">
        <v>98</v>
      </c>
      <c r="E56" s="20">
        <v>-2</v>
      </c>
      <c r="F56" s="27">
        <f t="shared" si="0"/>
        <v>0</v>
      </c>
      <c r="G56" s="18">
        <v>0</v>
      </c>
      <c r="H56" s="27">
        <v>-0.02</v>
      </c>
      <c r="I56" s="21">
        <v>0</v>
      </c>
      <c r="J56" s="22">
        <v>100</v>
      </c>
      <c r="K56" s="23">
        <v>120</v>
      </c>
      <c r="L56" s="24">
        <v>0</v>
      </c>
      <c r="M56" s="25">
        <v>-5.0000000000000001E-3</v>
      </c>
      <c r="N56" s="38">
        <v>-8.0000000000000002E-3</v>
      </c>
      <c r="O56" s="26">
        <v>-0.01</v>
      </c>
      <c r="Q56" s="16">
        <f t="shared" si="1"/>
        <v>0</v>
      </c>
      <c r="R56" s="29">
        <f t="shared" si="1"/>
        <v>98</v>
      </c>
      <c r="S56" s="29">
        <f t="shared" si="2"/>
        <v>0</v>
      </c>
      <c r="T56" s="30">
        <f t="shared" si="2"/>
        <v>-0.02</v>
      </c>
      <c r="U56" s="39">
        <f t="shared" si="3"/>
        <v>0</v>
      </c>
      <c r="V56" s="31">
        <f t="shared" si="3"/>
        <v>100</v>
      </c>
      <c r="W56" s="33">
        <f t="shared" si="3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42521</v>
      </c>
      <c r="C57" s="16">
        <v>0</v>
      </c>
      <c r="D57" s="34">
        <v>98.21</v>
      </c>
      <c r="E57" s="20">
        <v>-1.79</v>
      </c>
      <c r="F57" s="27">
        <f t="shared" si="0"/>
        <v>2.0999999999999999E-3</v>
      </c>
      <c r="G57" s="18">
        <v>0.21</v>
      </c>
      <c r="H57" s="27">
        <v>-1.7899999999999999E-2</v>
      </c>
      <c r="I57" s="21">
        <v>0</v>
      </c>
      <c r="J57" s="22">
        <v>100</v>
      </c>
      <c r="K57" s="23">
        <v>120</v>
      </c>
      <c r="L57" s="24">
        <v>0</v>
      </c>
      <c r="M57" s="25">
        <v>-5.0000000000000001E-3</v>
      </c>
      <c r="N57" s="38">
        <v>-8.0000000000000002E-3</v>
      </c>
      <c r="O57" s="26">
        <v>-0.01</v>
      </c>
      <c r="Q57" s="16">
        <f t="shared" si="1"/>
        <v>0</v>
      </c>
      <c r="R57" s="29">
        <f t="shared" si="1"/>
        <v>98.21</v>
      </c>
      <c r="S57" s="29">
        <f t="shared" si="2"/>
        <v>0.21</v>
      </c>
      <c r="T57" s="30">
        <f t="shared" si="2"/>
        <v>-1.7899999999999999E-2</v>
      </c>
      <c r="U57" s="39">
        <f t="shared" si="3"/>
        <v>0</v>
      </c>
      <c r="V57" s="31">
        <f t="shared" si="3"/>
        <v>100</v>
      </c>
      <c r="W57" s="33">
        <f t="shared" si="3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42522</v>
      </c>
      <c r="C58" s="16">
        <v>0</v>
      </c>
      <c r="D58" s="34">
        <v>98.34</v>
      </c>
      <c r="E58" s="20">
        <v>-1.66</v>
      </c>
      <c r="F58" s="27">
        <f t="shared" si="0"/>
        <v>1.1999999999999999E-3</v>
      </c>
      <c r="G58" s="18">
        <v>0.12</v>
      </c>
      <c r="H58" s="27">
        <v>-1.66E-2</v>
      </c>
      <c r="I58" s="21">
        <v>0</v>
      </c>
      <c r="J58" s="22">
        <v>100</v>
      </c>
      <c r="K58" s="23">
        <v>120</v>
      </c>
      <c r="L58" s="24">
        <v>0</v>
      </c>
      <c r="M58" s="25">
        <v>-5.0000000000000001E-3</v>
      </c>
      <c r="N58" s="38">
        <v>-8.0000000000000002E-3</v>
      </c>
      <c r="O58" s="26">
        <v>-0.01</v>
      </c>
      <c r="Q58" s="16">
        <f t="shared" si="1"/>
        <v>0</v>
      </c>
      <c r="R58" s="29">
        <f t="shared" si="1"/>
        <v>98.34</v>
      </c>
      <c r="S58" s="29">
        <f t="shared" si="2"/>
        <v>0.12</v>
      </c>
      <c r="T58" s="30">
        <f t="shared" si="2"/>
        <v>-1.66E-2</v>
      </c>
      <c r="U58" s="39">
        <f t="shared" si="3"/>
        <v>0</v>
      </c>
      <c r="V58" s="31">
        <f t="shared" si="3"/>
        <v>100</v>
      </c>
      <c r="W58" s="33">
        <f t="shared" si="3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-5.0000000000000001E-3</v>
      </c>
      <c r="X59" s="32">
        <v>0</v>
      </c>
    </row>
    <row r="60" spans="1:24" x14ac:dyDescent="0.15">
      <c r="A60" s="5"/>
      <c r="M60" s="25">
        <v>-5.0000000000000001E-3</v>
      </c>
      <c r="X60" s="32">
        <v>0</v>
      </c>
    </row>
    <row r="61" spans="1:24" x14ac:dyDescent="0.15">
      <c r="M61" s="25">
        <v>-5.0000000000000001E-3</v>
      </c>
      <c r="X61" s="32">
        <v>0</v>
      </c>
    </row>
    <row r="62" spans="1:24" x14ac:dyDescent="0.15">
      <c r="M62" s="25">
        <v>-5.0000000000000001E-3</v>
      </c>
      <c r="X62" s="32">
        <v>0</v>
      </c>
    </row>
    <row r="63" spans="1:24" x14ac:dyDescent="0.15">
      <c r="M63" s="25">
        <v>-5.0000000000000001E-3</v>
      </c>
      <c r="X63" s="32">
        <v>0</v>
      </c>
    </row>
    <row r="64" spans="1:24" x14ac:dyDescent="0.15">
      <c r="M64" s="25">
        <v>-5.0000000000000001E-3</v>
      </c>
      <c r="X64" s="32">
        <v>0</v>
      </c>
    </row>
    <row r="65" spans="13:24" x14ac:dyDescent="0.15">
      <c r="M65" s="25">
        <v>-5.0000000000000001E-3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短差</vt:lpstr>
      <vt:lpstr>波段</vt:lpstr>
      <vt:lpstr>目标</vt:lpstr>
      <vt:lpstr>离职</vt:lpstr>
      <vt:lpstr>短差合计</vt:lpstr>
      <vt:lpstr>潘佳欢</vt:lpstr>
      <vt:lpstr>檀显峰</vt:lpstr>
      <vt:lpstr>骆加</vt:lpstr>
      <vt:lpstr>王宇生</vt:lpstr>
      <vt:lpstr>肖伟</vt:lpstr>
      <vt:lpstr>刘兴兴</vt:lpstr>
      <vt:lpstr>许远望</vt:lpstr>
      <vt:lpstr>邱鹏</vt:lpstr>
      <vt:lpstr>陈振东</vt:lpstr>
      <vt:lpstr>孙庭庭</vt:lpstr>
      <vt:lpstr>汪飞</vt:lpstr>
      <vt:lpstr>合计-波段</vt:lpstr>
      <vt:lpstr>程玲</vt:lpstr>
      <vt:lpstr>孙奕-波段 </vt:lpstr>
      <vt:lpstr>戚洪燕-波段</vt:lpstr>
      <vt:lpstr>张亮-波段</vt:lpstr>
      <vt:lpstr>吴留欢-波段</vt:lpstr>
      <vt:lpstr>合计-目标</vt:lpstr>
      <vt:lpstr>付加强-目标</vt:lpstr>
      <vt:lpstr>吴强</vt:lpstr>
      <vt:lpstr>离职合计</vt:lpstr>
      <vt:lpstr>吕帅杰</vt:lpstr>
      <vt:lpstr>郁杰</vt:lpstr>
      <vt:lpstr>易淼</vt:lpstr>
      <vt:lpstr>李为</vt:lpstr>
      <vt:lpstr>李梦遥</vt:lpstr>
      <vt:lpstr>蔡文堂</vt:lpstr>
      <vt:lpstr>柴钰海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2016-06-01T09:25:42Z</dcterms:modified>
</cp:coreProperties>
</file>