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当日成交--国金普通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I2" i="1"/>
  <c r="J2" i="1"/>
  <c r="K2" i="1"/>
  <c r="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M7" sqref="M7"/>
    </sheetView>
  </sheetViews>
  <sheetFormatPr defaultRowHeight="13.5" x14ac:dyDescent="0.15"/>
  <sheetData>
    <row r="1" spans="1:12" x14ac:dyDescent="0.15">
      <c r="A1" t="str">
        <f>"成交时间"</f>
        <v>成交时间</v>
      </c>
      <c r="B1" t="str">
        <f>"证券代码"</f>
        <v>证券代码</v>
      </c>
      <c r="C1" t="str">
        <f>"证券名称"</f>
        <v>证券名称</v>
      </c>
      <c r="D1" t="str">
        <f>"买卖标志"</f>
        <v>买卖标志</v>
      </c>
      <c r="E1" t="str">
        <f>"状态说明"</f>
        <v>状态说明</v>
      </c>
      <c r="F1" t="str">
        <f>"成交价格"</f>
        <v>成交价格</v>
      </c>
      <c r="G1" t="str">
        <f>"成交数量"</f>
        <v>成交数量</v>
      </c>
      <c r="H1" t="str">
        <f>"成交金额"</f>
        <v>成交金额</v>
      </c>
      <c r="I1" t="str">
        <f>"成交编号"</f>
        <v>成交编号</v>
      </c>
      <c r="J1" t="str">
        <f>"委托编号"</f>
        <v>委托编号</v>
      </c>
      <c r="K1" t="str">
        <f>"股东代码"</f>
        <v>股东代码</v>
      </c>
      <c r="L1" t="str">
        <f>"委托类别"</f>
        <v>委托类别</v>
      </c>
    </row>
    <row r="2" spans="1:12" x14ac:dyDescent="0.15">
      <c r="A2" s="1">
        <v>0.43266203703703704</v>
      </c>
      <c r="B2" t="str">
        <f>"600019"</f>
        <v>600019</v>
      </c>
      <c r="C2" t="str">
        <f>"宝钢股份"</f>
        <v>宝钢股份</v>
      </c>
      <c r="D2" t="str">
        <f>"买入"</f>
        <v>买入</v>
      </c>
      <c r="E2" t="str">
        <f>"成交"</f>
        <v>成交</v>
      </c>
      <c r="F2">
        <v>5.53</v>
      </c>
      <c r="G2">
        <v>271700</v>
      </c>
      <c r="H2">
        <v>1502501</v>
      </c>
      <c r="I2" t="str">
        <f>"2856061"</f>
        <v>2856061</v>
      </c>
      <c r="J2" t="str">
        <f>"20"</f>
        <v>20</v>
      </c>
      <c r="K2" t="str">
        <f>"A341049465"</f>
        <v>A341049465</v>
      </c>
      <c r="L2" t="str">
        <f>"买卖"</f>
        <v>买卖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当日成交--国金普通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2016-05-06T06:22:53Z</dcterms:created>
  <dcterms:modified xsi:type="dcterms:W3CDTF">2016-05-06T06:22:53Z</dcterms:modified>
</cp:coreProperties>
</file>