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7.xml" ContentType="application/vnd.openxmlformats-officedocument.drawingml.chart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charts/chart8.xml" ContentType="application/vnd.openxmlformats-officedocument.drawingml.chart+xml"/>
  <Override PartName="/xl/drawings/drawing12.xml" ContentType="application/vnd.openxmlformats-officedocument.drawingml.chartshapes+xml"/>
  <Override PartName="/xl/drawings/drawing13.xml" ContentType="application/vnd.openxmlformats-officedocument.drawing+xml"/>
  <Override PartName="/xl/charts/chart9.xml" ContentType="application/vnd.openxmlformats-officedocument.drawingml.chart+xml"/>
  <Override PartName="/xl/drawings/drawing14.xml" ContentType="application/vnd.openxmlformats-officedocument.drawingml.chartshapes+xml"/>
  <Override PartName="/xl/drawings/drawing15.xml" ContentType="application/vnd.openxmlformats-officedocument.drawing+xml"/>
  <Override PartName="/xl/charts/chart10.xml" ContentType="application/vnd.openxmlformats-officedocument.drawingml.chart+xml"/>
  <Override PartName="/xl/drawings/drawing16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codeName="ThisWorkbook" defaultThemeVersion="124226"/>
  <bookViews>
    <workbookView xWindow="-30" yWindow="1050" windowWidth="18825" windowHeight="6780" tabRatio="693"/>
  </bookViews>
  <sheets>
    <sheet name="独立核算" sheetId="151" r:id="rId1"/>
    <sheet name="合计" sheetId="168" r:id="rId2"/>
    <sheet name="吕伟康" sheetId="173" r:id="rId3"/>
    <sheet name="李佳桧" sheetId="174" r:id="rId4"/>
    <sheet name="蔡伟" sheetId="175" r:id="rId5"/>
    <sheet name="华翰楠" sheetId="176" r:id="rId6"/>
  </sheets>
  <calcPr calcId="144525"/>
</workbook>
</file>

<file path=xl/calcChain.xml><?xml version="1.0" encoding="utf-8"?>
<calcChain xmlns="http://schemas.openxmlformats.org/spreadsheetml/2006/main">
  <c r="W58" i="176" l="1"/>
  <c r="V58" i="176"/>
  <c r="U58" i="176"/>
  <c r="T58" i="176"/>
  <c r="S58" i="176"/>
  <c r="R58" i="176"/>
  <c r="Q58" i="176"/>
  <c r="W57" i="176"/>
  <c r="V57" i="176"/>
  <c r="U57" i="176"/>
  <c r="T57" i="176"/>
  <c r="S57" i="176"/>
  <c r="R57" i="176"/>
  <c r="Q57" i="176"/>
  <c r="W56" i="176"/>
  <c r="V56" i="176"/>
  <c r="U56" i="176"/>
  <c r="T56" i="176"/>
  <c r="S56" i="176"/>
  <c r="R56" i="176"/>
  <c r="Q56" i="176"/>
  <c r="W55" i="176"/>
  <c r="V55" i="176"/>
  <c r="U55" i="176"/>
  <c r="T55" i="176"/>
  <c r="S55" i="176"/>
  <c r="R55" i="176"/>
  <c r="Q55" i="176"/>
  <c r="W54" i="176"/>
  <c r="V54" i="176"/>
  <c r="U54" i="176"/>
  <c r="T54" i="176"/>
  <c r="S54" i="176"/>
  <c r="R54" i="176"/>
  <c r="Q54" i="176"/>
  <c r="W53" i="176"/>
  <c r="V53" i="176"/>
  <c r="U53" i="176"/>
  <c r="T53" i="176"/>
  <c r="S53" i="176"/>
  <c r="R53" i="176"/>
  <c r="Q53" i="176"/>
  <c r="W52" i="176"/>
  <c r="V52" i="176"/>
  <c r="U52" i="176"/>
  <c r="T52" i="176"/>
  <c r="S52" i="176"/>
  <c r="R52" i="176"/>
  <c r="Q52" i="176"/>
  <c r="W51" i="176"/>
  <c r="V51" i="176"/>
  <c r="U51" i="176"/>
  <c r="T51" i="176"/>
  <c r="S51" i="176"/>
  <c r="R51" i="176"/>
  <c r="Q51" i="176"/>
  <c r="W50" i="176"/>
  <c r="V50" i="176"/>
  <c r="U50" i="176"/>
  <c r="T50" i="176"/>
  <c r="S50" i="176"/>
  <c r="R50" i="176"/>
  <c r="Q50" i="176"/>
  <c r="W49" i="176"/>
  <c r="V49" i="176"/>
  <c r="U49" i="176"/>
  <c r="T49" i="176"/>
  <c r="S49" i="176"/>
  <c r="R49" i="176"/>
  <c r="Q49" i="176"/>
  <c r="W48" i="176"/>
  <c r="V48" i="176"/>
  <c r="U48" i="176"/>
  <c r="T48" i="176"/>
  <c r="S48" i="176"/>
  <c r="R48" i="176"/>
  <c r="Q48" i="176"/>
  <c r="W47" i="176"/>
  <c r="V47" i="176"/>
  <c r="U47" i="176"/>
  <c r="T47" i="176"/>
  <c r="S47" i="176"/>
  <c r="R47" i="176"/>
  <c r="Q47" i="176"/>
  <c r="W46" i="176"/>
  <c r="V46" i="176"/>
  <c r="U46" i="176"/>
  <c r="T46" i="176"/>
  <c r="S46" i="176"/>
  <c r="R46" i="176"/>
  <c r="Q46" i="176"/>
  <c r="W45" i="176"/>
  <c r="V45" i="176"/>
  <c r="U45" i="176"/>
  <c r="T45" i="176"/>
  <c r="S45" i="176"/>
  <c r="R45" i="176"/>
  <c r="Q45" i="176"/>
  <c r="W44" i="176"/>
  <c r="V44" i="176"/>
  <c r="U44" i="176"/>
  <c r="T44" i="176"/>
  <c r="S44" i="176"/>
  <c r="R44" i="176"/>
  <c r="Q44" i="176"/>
  <c r="W43" i="176"/>
  <c r="V43" i="176"/>
  <c r="U43" i="176"/>
  <c r="T43" i="176"/>
  <c r="S43" i="176"/>
  <c r="R43" i="176"/>
  <c r="Q43" i="176"/>
  <c r="W42" i="176"/>
  <c r="V42" i="176"/>
  <c r="U42" i="176"/>
  <c r="T42" i="176"/>
  <c r="S42" i="176"/>
  <c r="R42" i="176"/>
  <c r="Q42" i="176"/>
  <c r="W41" i="176"/>
  <c r="V41" i="176"/>
  <c r="U41" i="176"/>
  <c r="T41" i="176"/>
  <c r="S41" i="176"/>
  <c r="R41" i="176"/>
  <c r="Q41" i="176"/>
  <c r="W40" i="176"/>
  <c r="V40" i="176"/>
  <c r="U40" i="176"/>
  <c r="T40" i="176"/>
  <c r="S40" i="176"/>
  <c r="R40" i="176"/>
  <c r="Q40" i="176"/>
  <c r="W39" i="176"/>
  <c r="V39" i="176"/>
  <c r="U39" i="176"/>
  <c r="T39" i="176"/>
  <c r="S39" i="176"/>
  <c r="R39" i="176"/>
  <c r="Q39" i="176"/>
  <c r="W38" i="176"/>
  <c r="V38" i="176"/>
  <c r="U38" i="176"/>
  <c r="T38" i="176"/>
  <c r="S38" i="176"/>
  <c r="R38" i="176"/>
  <c r="Q38" i="176"/>
  <c r="W37" i="176"/>
  <c r="V37" i="176"/>
  <c r="U37" i="176"/>
  <c r="T37" i="176"/>
  <c r="S37" i="176"/>
  <c r="R37" i="176"/>
  <c r="Q37" i="176"/>
  <c r="W36" i="176"/>
  <c r="V36" i="176"/>
  <c r="U36" i="176"/>
  <c r="T36" i="176"/>
  <c r="S36" i="176"/>
  <c r="R36" i="176"/>
  <c r="Q36" i="176"/>
  <c r="W35" i="176"/>
  <c r="V35" i="176"/>
  <c r="U35" i="176"/>
  <c r="T35" i="176"/>
  <c r="S35" i="176"/>
  <c r="R35" i="176"/>
  <c r="Q35" i="176"/>
  <c r="W34" i="176"/>
  <c r="V34" i="176"/>
  <c r="U34" i="176"/>
  <c r="T34" i="176"/>
  <c r="S34" i="176"/>
  <c r="R34" i="176"/>
  <c r="Q34" i="176"/>
  <c r="W33" i="176"/>
  <c r="U33" i="176"/>
  <c r="R33" i="176"/>
  <c r="W58" i="175" l="1"/>
  <c r="V58" i="175"/>
  <c r="U58" i="175"/>
  <c r="T58" i="175"/>
  <c r="S58" i="175"/>
  <c r="R58" i="175"/>
  <c r="Q58" i="175"/>
  <c r="W57" i="175"/>
  <c r="V57" i="175"/>
  <c r="U57" i="175"/>
  <c r="T57" i="175"/>
  <c r="S57" i="175"/>
  <c r="R57" i="175"/>
  <c r="Q57" i="175"/>
  <c r="W56" i="175"/>
  <c r="V56" i="175"/>
  <c r="U56" i="175"/>
  <c r="T56" i="175"/>
  <c r="S56" i="175"/>
  <c r="R56" i="175"/>
  <c r="Q56" i="175"/>
  <c r="W55" i="175"/>
  <c r="V55" i="175"/>
  <c r="U55" i="175"/>
  <c r="T55" i="175"/>
  <c r="S55" i="175"/>
  <c r="R55" i="175"/>
  <c r="Q55" i="175"/>
  <c r="W54" i="175"/>
  <c r="V54" i="175"/>
  <c r="U54" i="175"/>
  <c r="T54" i="175"/>
  <c r="S54" i="175"/>
  <c r="R54" i="175"/>
  <c r="Q54" i="175"/>
  <c r="W53" i="175"/>
  <c r="V53" i="175"/>
  <c r="U53" i="175"/>
  <c r="T53" i="175"/>
  <c r="S53" i="175"/>
  <c r="R53" i="175"/>
  <c r="Q53" i="175"/>
  <c r="W52" i="175"/>
  <c r="V52" i="175"/>
  <c r="U52" i="175"/>
  <c r="T52" i="175"/>
  <c r="S52" i="175"/>
  <c r="R52" i="175"/>
  <c r="Q52" i="175"/>
  <c r="W51" i="175"/>
  <c r="V51" i="175"/>
  <c r="U51" i="175"/>
  <c r="T51" i="175"/>
  <c r="S51" i="175"/>
  <c r="R51" i="175"/>
  <c r="Q51" i="175"/>
  <c r="W50" i="175"/>
  <c r="V50" i="175"/>
  <c r="U50" i="175"/>
  <c r="T50" i="175"/>
  <c r="S50" i="175"/>
  <c r="R50" i="175"/>
  <c r="Q50" i="175"/>
  <c r="W49" i="175"/>
  <c r="V49" i="175"/>
  <c r="U49" i="175"/>
  <c r="T49" i="175"/>
  <c r="S49" i="175"/>
  <c r="R49" i="175"/>
  <c r="Q49" i="175"/>
  <c r="W48" i="175"/>
  <c r="V48" i="175"/>
  <c r="U48" i="175"/>
  <c r="T48" i="175"/>
  <c r="S48" i="175"/>
  <c r="R48" i="175"/>
  <c r="Q48" i="175"/>
  <c r="W47" i="175"/>
  <c r="V47" i="175"/>
  <c r="U47" i="175"/>
  <c r="T47" i="175"/>
  <c r="S47" i="175"/>
  <c r="R47" i="175"/>
  <c r="Q47" i="175"/>
  <c r="W46" i="175"/>
  <c r="V46" i="175"/>
  <c r="U46" i="175"/>
  <c r="T46" i="175"/>
  <c r="S46" i="175"/>
  <c r="R46" i="175"/>
  <c r="Q46" i="175"/>
  <c r="W45" i="175"/>
  <c r="V45" i="175"/>
  <c r="U45" i="175"/>
  <c r="T45" i="175"/>
  <c r="S45" i="175"/>
  <c r="R45" i="175"/>
  <c r="Q45" i="175"/>
  <c r="W44" i="175"/>
  <c r="V44" i="175"/>
  <c r="U44" i="175"/>
  <c r="T44" i="175"/>
  <c r="S44" i="175"/>
  <c r="R44" i="175"/>
  <c r="Q44" i="175"/>
  <c r="W43" i="175"/>
  <c r="V43" i="175"/>
  <c r="U43" i="175"/>
  <c r="T43" i="175"/>
  <c r="S43" i="175"/>
  <c r="R43" i="175"/>
  <c r="Q43" i="175"/>
  <c r="W42" i="175"/>
  <c r="V42" i="175"/>
  <c r="U42" i="175"/>
  <c r="T42" i="175"/>
  <c r="S42" i="175"/>
  <c r="R42" i="175"/>
  <c r="Q42" i="175"/>
  <c r="W41" i="175"/>
  <c r="V41" i="175"/>
  <c r="U41" i="175"/>
  <c r="T41" i="175"/>
  <c r="S41" i="175"/>
  <c r="R41" i="175"/>
  <c r="Q41" i="175"/>
  <c r="W40" i="175"/>
  <c r="V40" i="175"/>
  <c r="U40" i="175"/>
  <c r="T40" i="175"/>
  <c r="S40" i="175"/>
  <c r="R40" i="175"/>
  <c r="Q40" i="175"/>
  <c r="W39" i="175"/>
  <c r="V39" i="175"/>
  <c r="U39" i="175"/>
  <c r="T39" i="175"/>
  <c r="S39" i="175"/>
  <c r="R39" i="175"/>
  <c r="Q39" i="175"/>
  <c r="W38" i="175"/>
  <c r="V38" i="175"/>
  <c r="U38" i="175"/>
  <c r="T38" i="175"/>
  <c r="S38" i="175"/>
  <c r="R38" i="175"/>
  <c r="Q38" i="175"/>
  <c r="W37" i="175"/>
  <c r="V37" i="175"/>
  <c r="U37" i="175"/>
  <c r="T37" i="175"/>
  <c r="S37" i="175"/>
  <c r="R37" i="175"/>
  <c r="Q37" i="175"/>
  <c r="W36" i="175"/>
  <c r="V36" i="175"/>
  <c r="U36" i="175"/>
  <c r="T36" i="175"/>
  <c r="S36" i="175"/>
  <c r="R36" i="175"/>
  <c r="Q36" i="175"/>
  <c r="W35" i="175"/>
  <c r="V35" i="175"/>
  <c r="U35" i="175"/>
  <c r="T35" i="175"/>
  <c r="S35" i="175"/>
  <c r="R35" i="175"/>
  <c r="Q35" i="175"/>
  <c r="W34" i="175"/>
  <c r="V34" i="175"/>
  <c r="U34" i="175"/>
  <c r="T34" i="175"/>
  <c r="S34" i="175"/>
  <c r="R34" i="175"/>
  <c r="Q34" i="175"/>
  <c r="W33" i="175"/>
  <c r="U33" i="175"/>
  <c r="R33" i="175"/>
  <c r="W58" i="174"/>
  <c r="V58" i="174"/>
  <c r="U58" i="174"/>
  <c r="T58" i="174"/>
  <c r="S58" i="174"/>
  <c r="R58" i="174"/>
  <c r="Q58" i="174"/>
  <c r="W57" i="174"/>
  <c r="V57" i="174"/>
  <c r="U57" i="174"/>
  <c r="T57" i="174"/>
  <c r="S57" i="174"/>
  <c r="R57" i="174"/>
  <c r="Q57" i="174"/>
  <c r="W56" i="174"/>
  <c r="V56" i="174"/>
  <c r="U56" i="174"/>
  <c r="T56" i="174"/>
  <c r="S56" i="174"/>
  <c r="R56" i="174"/>
  <c r="Q56" i="174"/>
  <c r="W55" i="174"/>
  <c r="V55" i="174"/>
  <c r="U55" i="174"/>
  <c r="T55" i="174"/>
  <c r="S55" i="174"/>
  <c r="R55" i="174"/>
  <c r="Q55" i="174"/>
  <c r="W54" i="174"/>
  <c r="V54" i="174"/>
  <c r="U54" i="174"/>
  <c r="T54" i="174"/>
  <c r="S54" i="174"/>
  <c r="R54" i="174"/>
  <c r="Q54" i="174"/>
  <c r="W53" i="174"/>
  <c r="V53" i="174"/>
  <c r="U53" i="174"/>
  <c r="T53" i="174"/>
  <c r="S53" i="174"/>
  <c r="R53" i="174"/>
  <c r="Q53" i="174"/>
  <c r="W52" i="174"/>
  <c r="V52" i="174"/>
  <c r="U52" i="174"/>
  <c r="T52" i="174"/>
  <c r="S52" i="174"/>
  <c r="R52" i="174"/>
  <c r="Q52" i="174"/>
  <c r="W51" i="174"/>
  <c r="V51" i="174"/>
  <c r="U51" i="174"/>
  <c r="T51" i="174"/>
  <c r="S51" i="174"/>
  <c r="R51" i="174"/>
  <c r="Q51" i="174"/>
  <c r="W50" i="174"/>
  <c r="V50" i="174"/>
  <c r="U50" i="174"/>
  <c r="T50" i="174"/>
  <c r="S50" i="174"/>
  <c r="R50" i="174"/>
  <c r="Q50" i="174"/>
  <c r="W49" i="174"/>
  <c r="V49" i="174"/>
  <c r="U49" i="174"/>
  <c r="T49" i="174"/>
  <c r="S49" i="174"/>
  <c r="R49" i="174"/>
  <c r="Q49" i="174"/>
  <c r="W48" i="174"/>
  <c r="V48" i="174"/>
  <c r="U48" i="174"/>
  <c r="T48" i="174"/>
  <c r="S48" i="174"/>
  <c r="R48" i="174"/>
  <c r="Q48" i="174"/>
  <c r="W47" i="174"/>
  <c r="V47" i="174"/>
  <c r="U47" i="174"/>
  <c r="T47" i="174"/>
  <c r="S47" i="174"/>
  <c r="R47" i="174"/>
  <c r="Q47" i="174"/>
  <c r="W46" i="174"/>
  <c r="V46" i="174"/>
  <c r="U46" i="174"/>
  <c r="T46" i="174"/>
  <c r="S46" i="174"/>
  <c r="R46" i="174"/>
  <c r="Q46" i="174"/>
  <c r="W45" i="174"/>
  <c r="V45" i="174"/>
  <c r="U45" i="174"/>
  <c r="T45" i="174"/>
  <c r="S45" i="174"/>
  <c r="R45" i="174"/>
  <c r="Q45" i="174"/>
  <c r="W44" i="174"/>
  <c r="V44" i="174"/>
  <c r="U44" i="174"/>
  <c r="T44" i="174"/>
  <c r="S44" i="174"/>
  <c r="R44" i="174"/>
  <c r="Q44" i="174"/>
  <c r="W43" i="174"/>
  <c r="V43" i="174"/>
  <c r="U43" i="174"/>
  <c r="T43" i="174"/>
  <c r="S43" i="174"/>
  <c r="R43" i="174"/>
  <c r="Q43" i="174"/>
  <c r="W42" i="174"/>
  <c r="V42" i="174"/>
  <c r="U42" i="174"/>
  <c r="T42" i="174"/>
  <c r="S42" i="174"/>
  <c r="R42" i="174"/>
  <c r="Q42" i="174"/>
  <c r="W41" i="174"/>
  <c r="V41" i="174"/>
  <c r="U41" i="174"/>
  <c r="T41" i="174"/>
  <c r="S41" i="174"/>
  <c r="R41" i="174"/>
  <c r="Q41" i="174"/>
  <c r="W40" i="174"/>
  <c r="V40" i="174"/>
  <c r="U40" i="174"/>
  <c r="T40" i="174"/>
  <c r="S40" i="174"/>
  <c r="R40" i="174"/>
  <c r="Q40" i="174"/>
  <c r="W39" i="174"/>
  <c r="V39" i="174"/>
  <c r="U39" i="174"/>
  <c r="T39" i="174"/>
  <c r="S39" i="174"/>
  <c r="R39" i="174"/>
  <c r="Q39" i="174"/>
  <c r="W38" i="174"/>
  <c r="V38" i="174"/>
  <c r="U38" i="174"/>
  <c r="T38" i="174"/>
  <c r="S38" i="174"/>
  <c r="R38" i="174"/>
  <c r="Q38" i="174"/>
  <c r="W37" i="174"/>
  <c r="V37" i="174"/>
  <c r="U37" i="174"/>
  <c r="T37" i="174"/>
  <c r="S37" i="174"/>
  <c r="R37" i="174"/>
  <c r="Q37" i="174"/>
  <c r="W36" i="174"/>
  <c r="V36" i="174"/>
  <c r="U36" i="174"/>
  <c r="T36" i="174"/>
  <c r="S36" i="174"/>
  <c r="R36" i="174"/>
  <c r="Q36" i="174"/>
  <c r="W35" i="174"/>
  <c r="V35" i="174"/>
  <c r="U35" i="174"/>
  <c r="T35" i="174"/>
  <c r="S35" i="174"/>
  <c r="R35" i="174"/>
  <c r="Q35" i="174"/>
  <c r="W34" i="174"/>
  <c r="V34" i="174"/>
  <c r="U34" i="174"/>
  <c r="T34" i="174"/>
  <c r="S34" i="174"/>
  <c r="R34" i="174"/>
  <c r="Q34" i="174"/>
  <c r="W33" i="174"/>
  <c r="U33" i="174"/>
  <c r="R33" i="174"/>
  <c r="W58" i="173"/>
  <c r="V58" i="173"/>
  <c r="U58" i="173"/>
  <c r="T58" i="173"/>
  <c r="S58" i="173"/>
  <c r="R58" i="173"/>
  <c r="Q58" i="173"/>
  <c r="W57" i="173"/>
  <c r="V57" i="173"/>
  <c r="U57" i="173"/>
  <c r="T57" i="173"/>
  <c r="S57" i="173"/>
  <c r="R57" i="173"/>
  <c r="Q57" i="173"/>
  <c r="W56" i="173"/>
  <c r="V56" i="173"/>
  <c r="U56" i="173"/>
  <c r="T56" i="173"/>
  <c r="S56" i="173"/>
  <c r="R56" i="173"/>
  <c r="Q56" i="173"/>
  <c r="W55" i="173"/>
  <c r="V55" i="173"/>
  <c r="U55" i="173"/>
  <c r="T55" i="173"/>
  <c r="S55" i="173"/>
  <c r="R55" i="173"/>
  <c r="Q55" i="173"/>
  <c r="W54" i="173"/>
  <c r="V54" i="173"/>
  <c r="U54" i="173"/>
  <c r="T54" i="173"/>
  <c r="S54" i="173"/>
  <c r="R54" i="173"/>
  <c r="Q54" i="173"/>
  <c r="W53" i="173"/>
  <c r="V53" i="173"/>
  <c r="U53" i="173"/>
  <c r="T53" i="173"/>
  <c r="S53" i="173"/>
  <c r="R53" i="173"/>
  <c r="Q53" i="173"/>
  <c r="W52" i="173"/>
  <c r="V52" i="173"/>
  <c r="U52" i="173"/>
  <c r="T52" i="173"/>
  <c r="S52" i="173"/>
  <c r="R52" i="173"/>
  <c r="Q52" i="173"/>
  <c r="W51" i="173"/>
  <c r="V51" i="173"/>
  <c r="U51" i="173"/>
  <c r="T51" i="173"/>
  <c r="S51" i="173"/>
  <c r="R51" i="173"/>
  <c r="Q51" i="173"/>
  <c r="W50" i="173"/>
  <c r="V50" i="173"/>
  <c r="U50" i="173"/>
  <c r="T50" i="173"/>
  <c r="S50" i="173"/>
  <c r="R50" i="173"/>
  <c r="Q50" i="173"/>
  <c r="W49" i="173"/>
  <c r="V49" i="173"/>
  <c r="U49" i="173"/>
  <c r="T49" i="173"/>
  <c r="S49" i="173"/>
  <c r="R49" i="173"/>
  <c r="Q49" i="173"/>
  <c r="W48" i="173"/>
  <c r="V48" i="173"/>
  <c r="U48" i="173"/>
  <c r="T48" i="173"/>
  <c r="S48" i="173"/>
  <c r="R48" i="173"/>
  <c r="Q48" i="173"/>
  <c r="W47" i="173"/>
  <c r="V47" i="173"/>
  <c r="U47" i="173"/>
  <c r="T47" i="173"/>
  <c r="S47" i="173"/>
  <c r="R47" i="173"/>
  <c r="Q47" i="173"/>
  <c r="W46" i="173"/>
  <c r="V46" i="173"/>
  <c r="U46" i="173"/>
  <c r="T46" i="173"/>
  <c r="S46" i="173"/>
  <c r="R46" i="173"/>
  <c r="Q46" i="173"/>
  <c r="W45" i="173"/>
  <c r="V45" i="173"/>
  <c r="U45" i="173"/>
  <c r="T45" i="173"/>
  <c r="S45" i="173"/>
  <c r="R45" i="173"/>
  <c r="Q45" i="173"/>
  <c r="W44" i="173"/>
  <c r="V44" i="173"/>
  <c r="U44" i="173"/>
  <c r="T44" i="173"/>
  <c r="S44" i="173"/>
  <c r="R44" i="173"/>
  <c r="Q44" i="173"/>
  <c r="W43" i="173"/>
  <c r="V43" i="173"/>
  <c r="U43" i="173"/>
  <c r="T43" i="173"/>
  <c r="S43" i="173"/>
  <c r="R43" i="173"/>
  <c r="Q43" i="173"/>
  <c r="W42" i="173"/>
  <c r="V42" i="173"/>
  <c r="U42" i="173"/>
  <c r="T42" i="173"/>
  <c r="S42" i="173"/>
  <c r="R42" i="173"/>
  <c r="Q42" i="173"/>
  <c r="W41" i="173"/>
  <c r="V41" i="173"/>
  <c r="U41" i="173"/>
  <c r="T41" i="173"/>
  <c r="S41" i="173"/>
  <c r="R41" i="173"/>
  <c r="Q41" i="173"/>
  <c r="W40" i="173"/>
  <c r="V40" i="173"/>
  <c r="U40" i="173"/>
  <c r="T40" i="173"/>
  <c r="S40" i="173"/>
  <c r="R40" i="173"/>
  <c r="Q40" i="173"/>
  <c r="W39" i="173"/>
  <c r="V39" i="173"/>
  <c r="U39" i="173"/>
  <c r="T39" i="173"/>
  <c r="S39" i="173"/>
  <c r="R39" i="173"/>
  <c r="Q39" i="173"/>
  <c r="W38" i="173"/>
  <c r="V38" i="173"/>
  <c r="U38" i="173"/>
  <c r="T38" i="173"/>
  <c r="S38" i="173"/>
  <c r="R38" i="173"/>
  <c r="Q38" i="173"/>
  <c r="W37" i="173"/>
  <c r="V37" i="173"/>
  <c r="U37" i="173"/>
  <c r="T37" i="173"/>
  <c r="S37" i="173"/>
  <c r="R37" i="173"/>
  <c r="Q37" i="173"/>
  <c r="W36" i="173"/>
  <c r="V36" i="173"/>
  <c r="U36" i="173"/>
  <c r="T36" i="173"/>
  <c r="S36" i="173"/>
  <c r="R36" i="173"/>
  <c r="Q36" i="173"/>
  <c r="W35" i="173"/>
  <c r="V35" i="173"/>
  <c r="U35" i="173"/>
  <c r="T35" i="173"/>
  <c r="S35" i="173"/>
  <c r="R35" i="173"/>
  <c r="Q35" i="173"/>
  <c r="W34" i="173"/>
  <c r="V34" i="173"/>
  <c r="U34" i="173"/>
  <c r="T34" i="173"/>
  <c r="S34" i="173"/>
  <c r="R34" i="173"/>
  <c r="Q34" i="173"/>
  <c r="W33" i="173"/>
  <c r="U33" i="173"/>
  <c r="R33" i="173"/>
  <c r="W58" i="168"/>
  <c r="V58" i="168"/>
  <c r="U58" i="168"/>
  <c r="T58" i="168"/>
  <c r="S58" i="168"/>
  <c r="R58" i="168"/>
  <c r="Q58" i="168"/>
  <c r="W57" i="168"/>
  <c r="V57" i="168"/>
  <c r="U57" i="168"/>
  <c r="T57" i="168"/>
  <c r="S57" i="168"/>
  <c r="R57" i="168"/>
  <c r="Q57" i="168"/>
  <c r="W56" i="168"/>
  <c r="V56" i="168"/>
  <c r="U56" i="168"/>
  <c r="T56" i="168"/>
  <c r="S56" i="168"/>
  <c r="R56" i="168"/>
  <c r="Q56" i="168"/>
  <c r="W55" i="168"/>
  <c r="V55" i="168"/>
  <c r="U55" i="168"/>
  <c r="T55" i="168"/>
  <c r="S55" i="168"/>
  <c r="R55" i="168"/>
  <c r="Q55" i="168"/>
  <c r="W54" i="168"/>
  <c r="V54" i="168"/>
  <c r="U54" i="168"/>
  <c r="T54" i="168"/>
  <c r="S54" i="168"/>
  <c r="R54" i="168"/>
  <c r="Q54" i="168"/>
  <c r="W53" i="168"/>
  <c r="V53" i="168"/>
  <c r="U53" i="168"/>
  <c r="T53" i="168"/>
  <c r="S53" i="168"/>
  <c r="R53" i="168"/>
  <c r="Q53" i="168"/>
  <c r="W52" i="168"/>
  <c r="V52" i="168"/>
  <c r="U52" i="168"/>
  <c r="T52" i="168"/>
  <c r="S52" i="168"/>
  <c r="R52" i="168"/>
  <c r="Q52" i="168"/>
  <c r="W51" i="168"/>
  <c r="V51" i="168"/>
  <c r="U51" i="168"/>
  <c r="T51" i="168"/>
  <c r="S51" i="168"/>
  <c r="R51" i="168"/>
  <c r="Q51" i="168"/>
  <c r="W50" i="168"/>
  <c r="V50" i="168"/>
  <c r="U50" i="168"/>
  <c r="T50" i="168"/>
  <c r="S50" i="168"/>
  <c r="R50" i="168"/>
  <c r="Q50" i="168"/>
  <c r="W49" i="168"/>
  <c r="V49" i="168"/>
  <c r="U49" i="168"/>
  <c r="T49" i="168"/>
  <c r="S49" i="168"/>
  <c r="R49" i="168"/>
  <c r="Q49" i="168"/>
  <c r="W48" i="168"/>
  <c r="V48" i="168"/>
  <c r="U48" i="168"/>
  <c r="T48" i="168"/>
  <c r="S48" i="168"/>
  <c r="R48" i="168"/>
  <c r="Q48" i="168"/>
  <c r="W47" i="168"/>
  <c r="V47" i="168"/>
  <c r="U47" i="168"/>
  <c r="T47" i="168"/>
  <c r="S47" i="168"/>
  <c r="R47" i="168"/>
  <c r="Q47" i="168"/>
  <c r="W46" i="168"/>
  <c r="V46" i="168"/>
  <c r="U46" i="168"/>
  <c r="T46" i="168"/>
  <c r="S46" i="168"/>
  <c r="R46" i="168"/>
  <c r="Q46" i="168"/>
  <c r="W45" i="168"/>
  <c r="V45" i="168"/>
  <c r="U45" i="168"/>
  <c r="T45" i="168"/>
  <c r="S45" i="168"/>
  <c r="R45" i="168"/>
  <c r="Q45" i="168"/>
  <c r="W44" i="168"/>
  <c r="V44" i="168"/>
  <c r="U44" i="168"/>
  <c r="T44" i="168"/>
  <c r="S44" i="168"/>
  <c r="R44" i="168"/>
  <c r="Q44" i="168"/>
  <c r="W43" i="168"/>
  <c r="V43" i="168"/>
  <c r="U43" i="168"/>
  <c r="T43" i="168"/>
  <c r="S43" i="168"/>
  <c r="R43" i="168"/>
  <c r="Q43" i="168"/>
  <c r="W42" i="168"/>
  <c r="V42" i="168"/>
  <c r="U42" i="168"/>
  <c r="T42" i="168"/>
  <c r="S42" i="168"/>
  <c r="R42" i="168"/>
  <c r="Q42" i="168"/>
  <c r="W41" i="168"/>
  <c r="V41" i="168"/>
  <c r="U41" i="168"/>
  <c r="T41" i="168"/>
  <c r="S41" i="168"/>
  <c r="R41" i="168"/>
  <c r="Q41" i="168"/>
  <c r="W40" i="168"/>
  <c r="V40" i="168"/>
  <c r="U40" i="168"/>
  <c r="T40" i="168"/>
  <c r="S40" i="168"/>
  <c r="R40" i="168"/>
  <c r="Q40" i="168"/>
  <c r="W39" i="168"/>
  <c r="V39" i="168"/>
  <c r="U39" i="168"/>
  <c r="T39" i="168"/>
  <c r="S39" i="168"/>
  <c r="R39" i="168"/>
  <c r="Q39" i="168"/>
  <c r="W38" i="168"/>
  <c r="V38" i="168"/>
  <c r="U38" i="168"/>
  <c r="T38" i="168"/>
  <c r="S38" i="168"/>
  <c r="R38" i="168"/>
  <c r="Q38" i="168"/>
  <c r="W37" i="168"/>
  <c r="V37" i="168"/>
  <c r="U37" i="168"/>
  <c r="T37" i="168"/>
  <c r="S37" i="168"/>
  <c r="R37" i="168"/>
  <c r="Q37" i="168"/>
  <c r="W36" i="168"/>
  <c r="V36" i="168"/>
  <c r="U36" i="168"/>
  <c r="T36" i="168"/>
  <c r="S36" i="168"/>
  <c r="R36" i="168"/>
  <c r="Q36" i="168"/>
  <c r="W35" i="168"/>
  <c r="V35" i="168"/>
  <c r="U35" i="168"/>
  <c r="T35" i="168"/>
  <c r="S35" i="168"/>
  <c r="R35" i="168"/>
  <c r="Q35" i="168"/>
  <c r="W34" i="168"/>
  <c r="V34" i="168"/>
  <c r="U34" i="168"/>
  <c r="T34" i="168"/>
  <c r="S34" i="168"/>
  <c r="R34" i="168"/>
  <c r="Q34" i="168"/>
  <c r="W33" i="168"/>
  <c r="U33" i="168"/>
  <c r="R33" i="168"/>
</calcChain>
</file>

<file path=xl/sharedStrings.xml><?xml version="1.0" encoding="utf-8"?>
<sst xmlns="http://schemas.openxmlformats.org/spreadsheetml/2006/main" count="100" uniqueCount="16">
  <si>
    <t>日期</t>
    <phoneticPr fontId="2" type="noConversion"/>
  </si>
  <si>
    <t>当日收益率</t>
    <phoneticPr fontId="2" type="noConversion"/>
  </si>
  <si>
    <t>累计收益率</t>
    <phoneticPr fontId="2" type="noConversion"/>
  </si>
  <si>
    <t>持仓仓位</t>
    <phoneticPr fontId="2" type="noConversion"/>
  </si>
  <si>
    <t>日内分控线</t>
    <phoneticPr fontId="2" type="noConversion"/>
  </si>
  <si>
    <t>二级总仓风控线</t>
    <phoneticPr fontId="2" type="noConversion"/>
  </si>
  <si>
    <t>极限总仓风控线</t>
    <phoneticPr fontId="2" type="noConversion"/>
  </si>
  <si>
    <t>周一</t>
    <phoneticPr fontId="2" type="noConversion"/>
  </si>
  <si>
    <t>投入资金线</t>
    <phoneticPr fontId="2" type="noConversion"/>
  </si>
  <si>
    <t>资金可用额度</t>
    <phoneticPr fontId="2" type="noConversion"/>
  </si>
  <si>
    <t>序号</t>
    <phoneticPr fontId="2" type="noConversion"/>
  </si>
  <si>
    <t>日收益额（万元）</t>
    <phoneticPr fontId="2" type="noConversion"/>
  </si>
  <si>
    <t>基准</t>
    <phoneticPr fontId="2" type="noConversion"/>
  </si>
  <si>
    <t>累计收益额(万元）</t>
    <phoneticPr fontId="2" type="noConversion"/>
  </si>
  <si>
    <t>净资产(万元）</t>
    <phoneticPr fontId="2" type="noConversion"/>
  </si>
  <si>
    <t>持仓市值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</si>
</sst>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 * #,##0.00_ ;_ * \-#,##0.00_ ;_ * &quot;-&quot;??_ ;_ @_ "/>
    <numFmt numFmtId="176" formatCode="yy/m/d;@"/>
    <numFmt numFmtId="177" formatCode="0_);[Red]\(0\)"/>
    <numFmt numFmtId="178" formatCode="_ * #,##0_ ;_ * \-#,##0_ ;_ * &quot;-&quot;??_ ;_ @_ "/>
    <numFmt numFmtId="179" formatCode="_ * #,##0.0_ ;_ * \-#,##0.0_ ;_ * &quot;-&quot;??_ ;_ @_ "/>
    <numFmt numFmtId="180" formatCode="0.0_ "/>
    <numFmt numFmtId="181" formatCode="0.0%"/>
  </numFmts>
  <fonts count="10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3"/>
      <charset val="134"/>
      <scheme val="minor"/>
    </font>
    <font>
      <sz val="10"/>
      <color theme="1"/>
      <name val="宋体"/>
      <family val="2"/>
      <scheme val="minor"/>
    </font>
    <font>
      <sz val="10"/>
      <color theme="0"/>
      <name val="宋体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9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7" fillId="0" borderId="0"/>
    <xf numFmtId="0" fontId="8" fillId="0" borderId="0"/>
    <xf numFmtId="0" fontId="1" fillId="0" borderId="0">
      <alignment vertical="center"/>
    </xf>
  </cellStyleXfs>
  <cellXfs count="43">
    <xf numFmtId="0" fontId="0" fillId="0" borderId="0" xfId="0"/>
    <xf numFmtId="0" fontId="5" fillId="0" borderId="0" xfId="0" applyFont="1"/>
    <xf numFmtId="0" fontId="5" fillId="0" borderId="0" xfId="0" applyFont="1" applyAlignment="1">
      <alignment horizontal="center"/>
    </xf>
    <xf numFmtId="1" fontId="5" fillId="0" borderId="0" xfId="0" applyNumberFormat="1" applyFont="1"/>
    <xf numFmtId="0" fontId="5" fillId="0" borderId="0" xfId="0" applyFont="1" applyAlignment="1">
      <alignment horizontal="center" vertical="center"/>
    </xf>
    <xf numFmtId="177" fontId="4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178" fontId="5" fillId="0" borderId="0" xfId="2" applyNumberFormat="1" applyFont="1" applyAlignment="1"/>
    <xf numFmtId="0" fontId="6" fillId="0" borderId="0" xfId="0" applyFont="1"/>
    <xf numFmtId="0" fontId="6" fillId="0" borderId="0" xfId="0" applyFont="1" applyAlignment="1">
      <alignment horizontal="center" vertical="center"/>
    </xf>
    <xf numFmtId="178" fontId="5" fillId="0" borderId="0" xfId="2" applyNumberFormat="1" applyFont="1" applyAlignment="1">
      <alignment horizontal="right"/>
    </xf>
    <xf numFmtId="9" fontId="5" fillId="0" borderId="0" xfId="1" applyFont="1" applyAlignment="1"/>
    <xf numFmtId="0" fontId="5" fillId="0" borderId="1" xfId="0" applyFont="1" applyBorder="1" applyAlignment="1">
      <alignment horizontal="center" vertical="center" wrapText="1"/>
    </xf>
    <xf numFmtId="43" fontId="5" fillId="0" borderId="1" xfId="2" applyFont="1" applyBorder="1" applyAlignment="1">
      <alignment horizontal="center" vertical="center" wrapText="1"/>
    </xf>
    <xf numFmtId="178" fontId="5" fillId="0" borderId="1" xfId="2" applyNumberFormat="1" applyFont="1" applyBorder="1" applyAlignment="1">
      <alignment horizontal="center" vertical="center" wrapText="1"/>
    </xf>
    <xf numFmtId="9" fontId="5" fillId="0" borderId="1" xfId="1" applyFont="1" applyBorder="1" applyAlignment="1">
      <alignment horizontal="center" vertical="center" wrapText="1"/>
    </xf>
    <xf numFmtId="177" fontId="4" fillId="0" borderId="1" xfId="0" applyNumberFormat="1" applyFont="1" applyBorder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43" fontId="5" fillId="0" borderId="1" xfId="2" applyFont="1" applyBorder="1" applyAlignment="1">
      <alignment horizontal="center"/>
    </xf>
    <xf numFmtId="177" fontId="5" fillId="0" borderId="0" xfId="0" applyNumberFormat="1" applyFont="1" applyAlignment="1">
      <alignment horizontal="center" vertical="center"/>
    </xf>
    <xf numFmtId="2" fontId="4" fillId="0" borderId="1" xfId="0" applyNumberFormat="1" applyFont="1" applyBorder="1" applyAlignment="1">
      <alignment horizontal="center"/>
    </xf>
    <xf numFmtId="1" fontId="5" fillId="0" borderId="1" xfId="0" applyNumberFormat="1" applyFont="1" applyBorder="1" applyAlignment="1">
      <alignment horizontal="center"/>
    </xf>
    <xf numFmtId="178" fontId="4" fillId="0" borderId="1" xfId="2" applyNumberFormat="1" applyFont="1" applyBorder="1" applyAlignment="1">
      <alignment horizontal="center"/>
    </xf>
    <xf numFmtId="9" fontId="5" fillId="0" borderId="1" xfId="1" applyFont="1" applyBorder="1" applyAlignment="1">
      <alignment horizontal="center"/>
    </xf>
    <xf numFmtId="10" fontId="5" fillId="0" borderId="1" xfId="0" applyNumberFormat="1" applyFont="1" applyBorder="1" applyAlignment="1">
      <alignment horizontal="center"/>
    </xf>
    <xf numFmtId="9" fontId="5" fillId="0" borderId="1" xfId="0" applyNumberFormat="1" applyFont="1" applyBorder="1" applyAlignment="1">
      <alignment horizontal="center"/>
    </xf>
    <xf numFmtId="10" fontId="4" fillId="0" borderId="1" xfId="1" applyNumberFormat="1" applyFont="1" applyBorder="1" applyAlignment="1">
      <alignment horizontal="center"/>
    </xf>
    <xf numFmtId="177" fontId="5" fillId="0" borderId="1" xfId="0" applyNumberFormat="1" applyFont="1" applyBorder="1" applyAlignment="1">
      <alignment horizontal="center" vertical="center" wrapText="1"/>
    </xf>
    <xf numFmtId="179" fontId="4" fillId="0" borderId="1" xfId="2" applyNumberFormat="1" applyFont="1" applyBorder="1" applyAlignment="1">
      <alignment horizontal="center" vertical="center"/>
    </xf>
    <xf numFmtId="10" fontId="4" fillId="0" borderId="1" xfId="1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9" fontId="5" fillId="0" borderId="1" xfId="0" applyNumberFormat="1" applyFont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80" fontId="4" fillId="0" borderId="1" xfId="0" applyNumberFormat="1" applyFont="1" applyBorder="1" applyAlignment="1">
      <alignment horizontal="center"/>
    </xf>
    <xf numFmtId="181" fontId="5" fillId="0" borderId="0" xfId="1" applyNumberFormat="1" applyFont="1" applyAlignment="1"/>
    <xf numFmtId="181" fontId="6" fillId="0" borderId="0" xfId="1" applyNumberFormat="1" applyFont="1" applyAlignment="1">
      <alignment horizontal="center" vertical="center"/>
    </xf>
    <xf numFmtId="181" fontId="5" fillId="0" borderId="1" xfId="1" applyNumberFormat="1" applyFont="1" applyBorder="1" applyAlignment="1">
      <alignment horizontal="center" vertical="center" wrapText="1"/>
    </xf>
    <xf numFmtId="181" fontId="5" fillId="0" borderId="1" xfId="1" applyNumberFormat="1" applyFont="1" applyBorder="1" applyAlignment="1">
      <alignment horizontal="center"/>
    </xf>
    <xf numFmtId="179" fontId="5" fillId="0" borderId="1" xfId="2" applyNumberFormat="1" applyFont="1" applyBorder="1" applyAlignment="1">
      <alignment horizontal="center" vertical="center"/>
    </xf>
    <xf numFmtId="14" fontId="5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/>
  </cellXfs>
  <cellStyles count="6">
    <cellStyle name="百分比" xfId="1" builtinId="5"/>
    <cellStyle name="常规" xfId="0" builtinId="0"/>
    <cellStyle name="常规 2" xfId="3"/>
    <cellStyle name="常规 3" xfId="4"/>
    <cellStyle name="常规 4" xfId="5"/>
    <cellStyle name="千位分隔" xfId="2" builtinId="3"/>
  </cellStyles>
  <dxfs count="0"/>
  <tableStyles count="0" defaultTableStyle="TableStyleMedium2" defaultPivotStyle="PivotStyleMedium9"/>
  <colors>
    <mruColors>
      <color rgb="FFF6929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 i="0" baseline="0">
                <a:effectLst/>
              </a:rPr>
              <a:t>独立核算</a:t>
            </a:r>
            <a:r>
              <a:rPr lang="en-US" altLang="zh-CN" sz="1800" b="1" i="0" baseline="0">
                <a:effectLst/>
              </a:rPr>
              <a:t>-</a:t>
            </a:r>
            <a:r>
              <a:rPr lang="zh-CN" altLang="zh-CN" sz="1800" b="1" i="0" baseline="0">
                <a:effectLst/>
              </a:rPr>
              <a:t>收益合计表（近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21659699999742427"/>
          <c:y val="4.7762351704309786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5.9974914607366869E-2"/>
          <c:y val="0.12539581186868712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合计!$U$33</c:f>
              <c:strCache>
                <c:ptCount val="1"/>
                <c:pt idx="0">
                  <c:v>持仓市值(单位:10万元)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0.10923222591698879"/>
                  <c:y val="0.70651852177711028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合计!$B$34:$B$65</c:f>
              <c:numCache>
                <c:formatCode>yy/m/d;@</c:formatCode>
                <c:ptCount val="32"/>
              </c:numCache>
            </c:numRef>
          </c:cat>
          <c:val>
            <c:numRef>
              <c:f>合计!$U$34:$U$65</c:f>
              <c:numCache>
                <c:formatCode>_ * #,##0.0_ ;_ * \-#,##0.0_ ;_ * "-"??_ ;_ @_ 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3"/>
          <c:tx>
            <c:strRef>
              <c:f>合计!$Q$33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合计!$B$34:$B$65</c:f>
              <c:numCache>
                <c:formatCode>yy/m/d;@</c:formatCode>
                <c:ptCount val="32"/>
              </c:numCache>
            </c:numRef>
          </c:cat>
          <c:val>
            <c:numRef>
              <c:f>合计!$Q$34:$Q$65</c:f>
              <c:numCache>
                <c:formatCode>0_);[Red]\(0\)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53485952"/>
        <c:axId val="53487488"/>
      </c:barChart>
      <c:lineChart>
        <c:grouping val="standard"/>
        <c:varyColors val="0"/>
        <c:ser>
          <c:idx val="0"/>
          <c:order val="0"/>
          <c:tx>
            <c:strRef>
              <c:f>合计!$R$33</c:f>
              <c:strCache>
                <c:ptCount val="1"/>
                <c:pt idx="0">
                  <c:v>净资产(单位:10万元)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4"/>
              <c:layout>
                <c:manualLayout>
                  <c:x val="-1.5008515703862745E-3"/>
                  <c:y val="9.5321176968723113E-3"/>
                </c:manualLayout>
              </c:layout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2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合计!$B$34:$B$65</c:f>
              <c:numCache>
                <c:formatCode>yy/m/d;@</c:formatCode>
                <c:ptCount val="32"/>
              </c:numCache>
            </c:numRef>
          </c:cat>
          <c:val>
            <c:numRef>
              <c:f>合计!$R$34:$R$65</c:f>
              <c:numCache>
                <c:formatCode>_ * #,##0.0_ ;_ * \-#,##0.0_ ;_ * "-"??_ ;_ @_ 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合计!$V$33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20"/>
              <c:layout>
                <c:manualLayout>
                  <c:x val="-0.12932128820624067"/>
                  <c:y val="-8.1609001525972426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合计!$B$34:$B$65</c:f>
              <c:numCache>
                <c:formatCode>yy/m/d;@</c:formatCode>
                <c:ptCount val="32"/>
              </c:numCache>
            </c:numRef>
          </c:cat>
          <c:val>
            <c:numRef>
              <c:f>合计!$V$34:$V$65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合计!$G$33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-3.8140167001849654E-4"/>
                  <c:y val="-1.3081348763696123E-2"/>
                </c:manualLayout>
              </c:layout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合计!$B$34:$B$65</c:f>
              <c:numCache>
                <c:formatCode>yy/m/d;@</c:formatCode>
                <c:ptCount val="32"/>
              </c:numCache>
            </c:numRef>
          </c:cat>
          <c:val>
            <c:numRef>
              <c:f>合计!$G$34:$G$65</c:f>
              <c:numCache>
                <c:formatCode>_(* #,##0.00_);_(* \(#,##0.00\);_(* "-"??_);_(@_)</c:formatCode>
                <c:ptCount val="32"/>
              </c:numCache>
            </c:numRef>
          </c:val>
          <c:smooth val="1"/>
        </c:ser>
        <c:ser>
          <c:idx val="11"/>
          <c:order val="8"/>
          <c:tx>
            <c:strRef>
              <c:f>合计!$E$33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-8.7976784384433799E-4"/>
                  <c:y val="2.7285724610129868E-2"/>
                </c:manualLayout>
              </c:layout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合计!$E$34:$E$65</c:f>
              <c:numCache>
                <c:formatCode>0.00</c:formatCode>
                <c:ptCount val="32"/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485952"/>
        <c:axId val="53487488"/>
      </c:lineChart>
      <c:lineChart>
        <c:grouping val="standard"/>
        <c:varyColors val="0"/>
        <c:ser>
          <c:idx val="5"/>
          <c:order val="4"/>
          <c:tx>
            <c:strRef>
              <c:f>合计!$H$33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3.8873555309502784E-3"/>
                  <c:y val="-5.3553057845007107E-2"/>
                </c:manualLayout>
              </c:layout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合计!$H$34:$H$65</c:f>
              <c:numCache>
                <c:formatCode>0.00%</c:formatCode>
                <c:ptCount val="32"/>
              </c:numCache>
            </c:numRef>
          </c:val>
          <c:smooth val="1"/>
        </c:ser>
        <c:ser>
          <c:idx val="6"/>
          <c:order val="5"/>
          <c:tx>
            <c:strRef>
              <c:f>合计!$X$33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合计!$X$34:$X$65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合计!$M$33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合计!$M$34:$M$65</c:f>
              <c:numCache>
                <c:formatCode>0.00%</c:formatCode>
                <c:ptCount val="32"/>
                <c:pt idx="0">
                  <c:v>-0.05</c:v>
                </c:pt>
                <c:pt idx="1">
                  <c:v>-0.05</c:v>
                </c:pt>
                <c:pt idx="2">
                  <c:v>-0.05</c:v>
                </c:pt>
                <c:pt idx="3">
                  <c:v>-0.05</c:v>
                </c:pt>
                <c:pt idx="4">
                  <c:v>-0.05</c:v>
                </c:pt>
                <c:pt idx="5">
                  <c:v>-0.05</c:v>
                </c:pt>
                <c:pt idx="6">
                  <c:v>-0.05</c:v>
                </c:pt>
                <c:pt idx="7">
                  <c:v>-0.05</c:v>
                </c:pt>
                <c:pt idx="8">
                  <c:v>-0.05</c:v>
                </c:pt>
                <c:pt idx="9">
                  <c:v>-0.05</c:v>
                </c:pt>
                <c:pt idx="10">
                  <c:v>-0.05</c:v>
                </c:pt>
                <c:pt idx="11">
                  <c:v>-0.05</c:v>
                </c:pt>
                <c:pt idx="12">
                  <c:v>-0.05</c:v>
                </c:pt>
                <c:pt idx="13">
                  <c:v>-0.05</c:v>
                </c:pt>
                <c:pt idx="14">
                  <c:v>-0.05</c:v>
                </c:pt>
                <c:pt idx="15">
                  <c:v>-0.05</c:v>
                </c:pt>
                <c:pt idx="16">
                  <c:v>-0.05</c:v>
                </c:pt>
                <c:pt idx="17">
                  <c:v>-0.05</c:v>
                </c:pt>
                <c:pt idx="18">
                  <c:v>-0.05</c:v>
                </c:pt>
                <c:pt idx="19">
                  <c:v>-0.05</c:v>
                </c:pt>
                <c:pt idx="20">
                  <c:v>-0.05</c:v>
                </c:pt>
                <c:pt idx="21">
                  <c:v>-0.05</c:v>
                </c:pt>
                <c:pt idx="22">
                  <c:v>-0.05</c:v>
                </c:pt>
                <c:pt idx="23">
                  <c:v>-0.05</c:v>
                </c:pt>
                <c:pt idx="24">
                  <c:v>-0.05</c:v>
                </c:pt>
                <c:pt idx="25">
                  <c:v>-0.05</c:v>
                </c:pt>
                <c:pt idx="26">
                  <c:v>-0.05</c:v>
                </c:pt>
                <c:pt idx="27">
                  <c:v>-0.05</c:v>
                </c:pt>
                <c:pt idx="28">
                  <c:v>-0.05</c:v>
                </c:pt>
                <c:pt idx="29">
                  <c:v>-0.05</c:v>
                </c:pt>
                <c:pt idx="30">
                  <c:v>-0.05</c:v>
                </c:pt>
                <c:pt idx="31">
                  <c:v>-0.05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合计!$F$33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-6.5294546662072637E-4"/>
                  <c:y val="-1.8211874374969871E-2"/>
                </c:manualLayout>
              </c:layout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合计!$F$34:$F$65</c:f>
              <c:numCache>
                <c:formatCode>0.00%</c:formatCode>
                <c:ptCount val="32"/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503488"/>
        <c:axId val="53501952"/>
      </c:lineChart>
      <c:catAx>
        <c:axId val="53485952"/>
        <c:scaling>
          <c:orientation val="minMax"/>
        </c:scaling>
        <c:delete val="0"/>
        <c:axPos val="b"/>
        <c:numFmt formatCode="yy/m/d;@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53487488"/>
        <c:crosses val="autoZero"/>
        <c:auto val="0"/>
        <c:lblAlgn val="ctr"/>
        <c:lblOffset val="100"/>
        <c:noMultiLvlLbl val="0"/>
      </c:catAx>
      <c:valAx>
        <c:axId val="53487488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53485952"/>
        <c:crosses val="autoZero"/>
        <c:crossBetween val="between"/>
      </c:valAx>
      <c:valAx>
        <c:axId val="53501952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53503488"/>
        <c:crosses val="max"/>
        <c:crossBetween val="between"/>
      </c:valAx>
      <c:catAx>
        <c:axId val="53503488"/>
        <c:scaling>
          <c:orientation val="minMax"/>
        </c:scaling>
        <c:delete val="1"/>
        <c:axPos val="b"/>
        <c:majorTickMark val="out"/>
        <c:minorTickMark val="none"/>
        <c:tickLblPos val="nextTo"/>
        <c:crossAx val="53501952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 i="0" baseline="0">
                <a:effectLst/>
              </a:rPr>
              <a:t>华翰楠</a:t>
            </a:r>
            <a:r>
              <a:rPr lang="en-US" altLang="zh-CN" sz="1800" b="1" i="0" baseline="0">
                <a:effectLst/>
              </a:rPr>
              <a:t>-</a:t>
            </a:r>
            <a:r>
              <a:rPr lang="zh-CN" altLang="zh-CN" sz="1800" b="1" i="0" baseline="0">
                <a:effectLst/>
              </a:rPr>
              <a:t>收益合计表（近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18388532319670875"/>
          <c:y val="6.536676707205048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华翰楠!$U$33</c:f>
              <c:strCache>
                <c:ptCount val="1"/>
                <c:pt idx="0">
                  <c:v>持仓市值(单位:10万元)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0.11359685638471531"/>
                  <c:y val="-0.48009530620881857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华翰楠!$B$34:$B$65</c:f>
              <c:numCache>
                <c:formatCode>yy/m/d;@</c:formatCode>
                <c:ptCount val="32"/>
              </c:numCache>
            </c:numRef>
          </c:cat>
          <c:val>
            <c:numRef>
              <c:f>华翰楠!$U$34:$U$65</c:f>
              <c:numCache>
                <c:formatCode>_ * #,##0.0_ ;_ * \-#,##0.0_ ;_ * "-"??_ ;_ @_ 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3"/>
          <c:tx>
            <c:strRef>
              <c:f>华翰楠!$Q$33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华翰楠!$B$34:$B$65</c:f>
              <c:numCache>
                <c:formatCode>yy/m/d;@</c:formatCode>
                <c:ptCount val="32"/>
              </c:numCache>
            </c:numRef>
          </c:cat>
          <c:val>
            <c:numRef>
              <c:f>华翰楠!$Q$34:$Q$65</c:f>
              <c:numCache>
                <c:formatCode>0_);[Red]\(0\)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66406656"/>
        <c:axId val="66420736"/>
      </c:barChart>
      <c:lineChart>
        <c:grouping val="standard"/>
        <c:varyColors val="0"/>
        <c:ser>
          <c:idx val="0"/>
          <c:order val="0"/>
          <c:tx>
            <c:strRef>
              <c:f>华翰楠!$R$33</c:f>
              <c:strCache>
                <c:ptCount val="1"/>
                <c:pt idx="0">
                  <c:v>净资产(单位:10万元)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4"/>
              <c:layout>
                <c:manualLayout>
                  <c:x val="-1.5008515703862745E-3"/>
                  <c:y val="9.5321176968723113E-3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05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华翰楠!$B$34:$B$65</c:f>
              <c:numCache>
                <c:formatCode>yy/m/d;@</c:formatCode>
                <c:ptCount val="32"/>
              </c:numCache>
            </c:numRef>
          </c:cat>
          <c:val>
            <c:numRef>
              <c:f>华翰楠!$R$34:$R$65</c:f>
              <c:numCache>
                <c:formatCode>_ * #,##0.0_ ;_ * \-#,##0.0_ ;_ * "-"??_ ;_ @_ 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华翰楠!$V$33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20"/>
              <c:layout>
                <c:manualLayout>
                  <c:x val="-0.12932128820624067"/>
                  <c:y val="-8.1609001525972426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华翰楠!$B$34:$B$65</c:f>
              <c:numCache>
                <c:formatCode>yy/m/d;@</c:formatCode>
                <c:ptCount val="32"/>
              </c:numCache>
            </c:numRef>
          </c:cat>
          <c:val>
            <c:numRef>
              <c:f>华翰楠!$V$34:$V$65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华翰楠!$G$33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0"/>
                  <c:y val="-1.159420078161346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trendlineType val="linear"/>
            <c:dispRSqr val="0"/>
            <c:dispEq val="0"/>
          </c:trendline>
          <c:cat>
            <c:numRef>
              <c:f>华翰楠!$B$34:$B$65</c:f>
              <c:numCache>
                <c:formatCode>yy/m/d;@</c:formatCode>
                <c:ptCount val="32"/>
              </c:numCache>
            </c:numRef>
          </c:cat>
          <c:val>
            <c:numRef>
              <c:f>华翰楠!$G$34:$G$65</c:f>
              <c:numCache>
                <c:formatCode>_(* #,##0.00_);_(* \(#,##0.00\);_(* "-"??_);_(@_)</c:formatCode>
                <c:ptCount val="32"/>
              </c:numCache>
            </c:numRef>
          </c:val>
          <c:smooth val="1"/>
        </c:ser>
        <c:ser>
          <c:idx val="11"/>
          <c:order val="8"/>
          <c:tx>
            <c:strRef>
              <c:f>华翰楠!$E$33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9.4293510001653669E-7"/>
                  <c:y val="-9.2457726650289011E-3"/>
                </c:manualLayout>
              </c:layout>
              <c:spPr/>
              <c:txPr>
                <a:bodyPr/>
                <a:lstStyle/>
                <a:p>
                  <a:pPr>
                    <a:defRPr sz="9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华翰楠!$E$34:$E$65</c:f>
              <c:numCache>
                <c:formatCode>0.00</c:formatCode>
                <c:ptCount val="32"/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406656"/>
        <c:axId val="66420736"/>
      </c:lineChart>
      <c:lineChart>
        <c:grouping val="standard"/>
        <c:varyColors val="0"/>
        <c:ser>
          <c:idx val="5"/>
          <c:order val="4"/>
          <c:tx>
            <c:strRef>
              <c:f>华翰楠!$H$33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-2.9928918817807705E-3"/>
                  <c:y val="7.1884044846003414E-2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1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华翰楠!$H$34:$H$65</c:f>
              <c:numCache>
                <c:formatCode>0.00%</c:formatCode>
                <c:ptCount val="32"/>
              </c:numCache>
            </c:numRef>
          </c:val>
          <c:smooth val="1"/>
        </c:ser>
        <c:ser>
          <c:idx val="6"/>
          <c:order val="5"/>
          <c:tx>
            <c:strRef>
              <c:f>华翰楠!$X$33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华翰楠!$X$34:$X$65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华翰楠!$M$33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华翰楠!$M$34:$M$65</c:f>
              <c:numCache>
                <c:formatCode>0.00%</c:formatCode>
                <c:ptCount val="32"/>
                <c:pt idx="0">
                  <c:v>-0.05</c:v>
                </c:pt>
                <c:pt idx="1">
                  <c:v>-0.05</c:v>
                </c:pt>
                <c:pt idx="2">
                  <c:v>-0.05</c:v>
                </c:pt>
                <c:pt idx="3">
                  <c:v>-0.05</c:v>
                </c:pt>
                <c:pt idx="4">
                  <c:v>-0.05</c:v>
                </c:pt>
                <c:pt idx="5">
                  <c:v>-0.05</c:v>
                </c:pt>
                <c:pt idx="6">
                  <c:v>-0.05</c:v>
                </c:pt>
                <c:pt idx="7">
                  <c:v>-0.05</c:v>
                </c:pt>
                <c:pt idx="8">
                  <c:v>-0.05</c:v>
                </c:pt>
                <c:pt idx="9">
                  <c:v>-0.05</c:v>
                </c:pt>
                <c:pt idx="10">
                  <c:v>-0.05</c:v>
                </c:pt>
                <c:pt idx="11">
                  <c:v>-0.05</c:v>
                </c:pt>
                <c:pt idx="12">
                  <c:v>-0.05</c:v>
                </c:pt>
                <c:pt idx="13">
                  <c:v>-0.05</c:v>
                </c:pt>
                <c:pt idx="14">
                  <c:v>-0.05</c:v>
                </c:pt>
                <c:pt idx="15">
                  <c:v>-0.05</c:v>
                </c:pt>
                <c:pt idx="16">
                  <c:v>-0.05</c:v>
                </c:pt>
                <c:pt idx="17">
                  <c:v>-0.05</c:v>
                </c:pt>
                <c:pt idx="18">
                  <c:v>-0.05</c:v>
                </c:pt>
                <c:pt idx="19">
                  <c:v>-0.05</c:v>
                </c:pt>
                <c:pt idx="20">
                  <c:v>-0.05</c:v>
                </c:pt>
                <c:pt idx="21">
                  <c:v>-0.05</c:v>
                </c:pt>
                <c:pt idx="22">
                  <c:v>-0.05</c:v>
                </c:pt>
                <c:pt idx="23">
                  <c:v>-0.05</c:v>
                </c:pt>
                <c:pt idx="24">
                  <c:v>-0.05</c:v>
                </c:pt>
                <c:pt idx="25">
                  <c:v>-0.05</c:v>
                </c:pt>
                <c:pt idx="26">
                  <c:v>-0.05</c:v>
                </c:pt>
                <c:pt idx="27">
                  <c:v>-0.05</c:v>
                </c:pt>
                <c:pt idx="28">
                  <c:v>-0.05</c:v>
                </c:pt>
                <c:pt idx="29">
                  <c:v>-0.05</c:v>
                </c:pt>
                <c:pt idx="30">
                  <c:v>-0.05</c:v>
                </c:pt>
                <c:pt idx="31">
                  <c:v>-0.05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华翰楠!$F$33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2.2856205719046808E-5"/>
                  <c:y val="-2.0494034813363857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华翰楠!$F$34:$F$65</c:f>
              <c:numCache>
                <c:formatCode>0.00%</c:formatCode>
                <c:ptCount val="32"/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424192"/>
        <c:axId val="66422656"/>
      </c:lineChart>
      <c:catAx>
        <c:axId val="66406656"/>
        <c:scaling>
          <c:orientation val="minMax"/>
        </c:scaling>
        <c:delete val="0"/>
        <c:axPos val="b"/>
        <c:numFmt formatCode="yy/m/d;@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66420736"/>
        <c:crosses val="autoZero"/>
        <c:auto val="0"/>
        <c:lblAlgn val="ctr"/>
        <c:lblOffset val="100"/>
        <c:noMultiLvlLbl val="0"/>
      </c:catAx>
      <c:valAx>
        <c:axId val="66420736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66406656"/>
        <c:crosses val="autoZero"/>
        <c:crossBetween val="between"/>
      </c:valAx>
      <c:valAx>
        <c:axId val="66422656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66424192"/>
        <c:crosses val="max"/>
        <c:crossBetween val="between"/>
      </c:valAx>
      <c:catAx>
        <c:axId val="66424192"/>
        <c:scaling>
          <c:orientation val="minMax"/>
        </c:scaling>
        <c:delete val="1"/>
        <c:axPos val="b"/>
        <c:majorTickMark val="out"/>
        <c:minorTickMark val="none"/>
        <c:tickLblPos val="nextTo"/>
        <c:crossAx val="66422656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 i="0" baseline="0">
                <a:effectLst/>
              </a:rPr>
              <a:t>李佳桧</a:t>
            </a:r>
            <a:r>
              <a:rPr lang="en-US" altLang="zh-CN" sz="1800" b="1" i="0" baseline="0">
                <a:effectLst/>
              </a:rPr>
              <a:t>-</a:t>
            </a:r>
            <a:r>
              <a:rPr lang="zh-CN" altLang="zh-CN" sz="1800" b="1" i="0" baseline="0">
                <a:effectLst/>
              </a:rPr>
              <a:t>收益合计表（近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>
              <a:effectLst/>
            </a:endParaRPr>
          </a:p>
        </c:rich>
      </c:tx>
      <c:layout>
        <c:manualLayout>
          <c:xMode val="edge"/>
          <c:yMode val="edge"/>
          <c:x val="0.29601816380902646"/>
          <c:y val="5.1579398956908822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李佳桧!$U$33</c:f>
              <c:strCache>
                <c:ptCount val="1"/>
                <c:pt idx="0">
                  <c:v>持仓市值(单位:10万元)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9.5250572099091949E-2"/>
                  <c:y val="0.3323360215860664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李佳桧!$B$34:$B$65</c:f>
              <c:numCache>
                <c:formatCode>yy/m/d;@</c:formatCode>
                <c:ptCount val="32"/>
              </c:numCache>
            </c:numRef>
          </c:cat>
          <c:val>
            <c:numRef>
              <c:f>李佳桧!$U$34:$U$65</c:f>
              <c:numCache>
                <c:formatCode>_ * #,##0.0_ ;_ * \-#,##0.0_ ;_ * "-"??_ ;_ @_ 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3"/>
          <c:tx>
            <c:strRef>
              <c:f>李佳桧!$Q$33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李佳桧!$B$34:$B$65</c:f>
              <c:numCache>
                <c:formatCode>yy/m/d;@</c:formatCode>
                <c:ptCount val="32"/>
              </c:numCache>
            </c:numRef>
          </c:cat>
          <c:val>
            <c:numRef>
              <c:f>李佳桧!$Q$34:$Q$65</c:f>
              <c:numCache>
                <c:formatCode>0_);[Red]\(0\)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0174720"/>
        <c:axId val="60176256"/>
      </c:barChart>
      <c:lineChart>
        <c:grouping val="standard"/>
        <c:varyColors val="0"/>
        <c:ser>
          <c:idx val="0"/>
          <c:order val="0"/>
          <c:tx>
            <c:strRef>
              <c:f>李佳桧!$R$33</c:f>
              <c:strCache>
                <c:ptCount val="1"/>
                <c:pt idx="0">
                  <c:v>净资产(单位:10万元)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4"/>
              <c:layout>
                <c:manualLayout>
                  <c:x val="-1.5008515703862745E-3"/>
                  <c:y val="9.5321176968723113E-3"/>
                </c:manualLayout>
              </c:layout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2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李佳桧!$B$34:$B$65</c:f>
              <c:numCache>
                <c:formatCode>yy/m/d;@</c:formatCode>
                <c:ptCount val="32"/>
              </c:numCache>
            </c:numRef>
          </c:cat>
          <c:val>
            <c:numRef>
              <c:f>李佳桧!$R$34:$R$65</c:f>
              <c:numCache>
                <c:formatCode>_ * #,##0.0_ ;_ * \-#,##0.0_ ;_ * "-"??_ ;_ @_ 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李佳桧!$V$33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20"/>
              <c:layout>
                <c:manualLayout>
                  <c:x val="-0.12932128820624067"/>
                  <c:y val="-8.1609001525972426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李佳桧!$B$34:$B$65</c:f>
              <c:numCache>
                <c:formatCode>yy/m/d;@</c:formatCode>
                <c:ptCount val="32"/>
              </c:numCache>
            </c:numRef>
          </c:cat>
          <c:val>
            <c:numRef>
              <c:f>李佳桧!$V$34:$V$65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李佳桧!$G$33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-2.5354215357906692E-3"/>
                  <c:y val="8.1985379361410024E-2"/>
                </c:manualLayout>
              </c:layout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李佳桧!$B$34:$B$65</c:f>
              <c:numCache>
                <c:formatCode>yy/m/d;@</c:formatCode>
                <c:ptCount val="32"/>
              </c:numCache>
            </c:numRef>
          </c:cat>
          <c:val>
            <c:numRef>
              <c:f>李佳桧!$G$34:$G$65</c:f>
              <c:numCache>
                <c:formatCode>_(* #,##0.00_);_(* \(#,##0.00\);_(* "-"??_);_(@_)</c:formatCode>
                <c:ptCount val="32"/>
              </c:numCache>
            </c:numRef>
          </c:val>
          <c:smooth val="1"/>
        </c:ser>
        <c:ser>
          <c:idx val="11"/>
          <c:order val="8"/>
          <c:tx>
            <c:strRef>
              <c:f>李佳桧!$E$33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9.4293510001653669E-7"/>
                  <c:y val="-9.2457726650289011E-3"/>
                </c:manualLayout>
              </c:layout>
              <c:spPr/>
              <c:txPr>
                <a:bodyPr/>
                <a:lstStyle/>
                <a:p>
                  <a:pPr>
                    <a:defRPr sz="12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李佳桧!$E$34:$E$65</c:f>
              <c:numCache>
                <c:formatCode>0.00</c:formatCode>
                <c:ptCount val="32"/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174720"/>
        <c:axId val="60176256"/>
      </c:lineChart>
      <c:lineChart>
        <c:grouping val="standard"/>
        <c:varyColors val="0"/>
        <c:ser>
          <c:idx val="5"/>
          <c:order val="4"/>
          <c:tx>
            <c:strRef>
              <c:f>李佳桧!$H$33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3.3456584100432373E-3"/>
                  <c:y val="3.6834317750915921E-3"/>
                </c:manualLayout>
              </c:layout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李佳桧!$H$34:$H$65</c:f>
              <c:numCache>
                <c:formatCode>0.00%</c:formatCode>
                <c:ptCount val="32"/>
              </c:numCache>
            </c:numRef>
          </c:val>
          <c:smooth val="1"/>
        </c:ser>
        <c:ser>
          <c:idx val="6"/>
          <c:order val="5"/>
          <c:tx>
            <c:strRef>
              <c:f>李佳桧!$X$33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李佳桧!$X$34:$X$65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李佳桧!$M$33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李佳桧!$M$34:$M$65</c:f>
              <c:numCache>
                <c:formatCode>0.00%</c:formatCode>
                <c:ptCount val="32"/>
                <c:pt idx="0">
                  <c:v>-0.05</c:v>
                </c:pt>
                <c:pt idx="1">
                  <c:v>-0.05</c:v>
                </c:pt>
                <c:pt idx="2">
                  <c:v>-0.05</c:v>
                </c:pt>
                <c:pt idx="3">
                  <c:v>-0.05</c:v>
                </c:pt>
                <c:pt idx="4">
                  <c:v>-0.05</c:v>
                </c:pt>
                <c:pt idx="5">
                  <c:v>-0.05</c:v>
                </c:pt>
                <c:pt idx="6">
                  <c:v>-0.05</c:v>
                </c:pt>
                <c:pt idx="7">
                  <c:v>-0.05</c:v>
                </c:pt>
                <c:pt idx="8">
                  <c:v>-0.05</c:v>
                </c:pt>
                <c:pt idx="9">
                  <c:v>-0.05</c:v>
                </c:pt>
                <c:pt idx="10">
                  <c:v>-0.05</c:v>
                </c:pt>
                <c:pt idx="11">
                  <c:v>-0.05</c:v>
                </c:pt>
                <c:pt idx="12">
                  <c:v>-0.05</c:v>
                </c:pt>
                <c:pt idx="13">
                  <c:v>-0.05</c:v>
                </c:pt>
                <c:pt idx="14">
                  <c:v>-0.05</c:v>
                </c:pt>
                <c:pt idx="15">
                  <c:v>-0.05</c:v>
                </c:pt>
                <c:pt idx="16">
                  <c:v>-0.05</c:v>
                </c:pt>
                <c:pt idx="17">
                  <c:v>-0.05</c:v>
                </c:pt>
                <c:pt idx="18">
                  <c:v>-0.05</c:v>
                </c:pt>
                <c:pt idx="19">
                  <c:v>-0.05</c:v>
                </c:pt>
                <c:pt idx="20">
                  <c:v>-0.05</c:v>
                </c:pt>
                <c:pt idx="21">
                  <c:v>-0.05</c:v>
                </c:pt>
                <c:pt idx="22">
                  <c:v>-0.05</c:v>
                </c:pt>
                <c:pt idx="23">
                  <c:v>-0.05</c:v>
                </c:pt>
                <c:pt idx="24">
                  <c:v>-0.05</c:v>
                </c:pt>
                <c:pt idx="25">
                  <c:v>-0.05</c:v>
                </c:pt>
                <c:pt idx="26">
                  <c:v>-0.05</c:v>
                </c:pt>
                <c:pt idx="27">
                  <c:v>-0.05</c:v>
                </c:pt>
                <c:pt idx="28">
                  <c:v>-0.05</c:v>
                </c:pt>
                <c:pt idx="29">
                  <c:v>-0.05</c:v>
                </c:pt>
                <c:pt idx="30">
                  <c:v>-0.05</c:v>
                </c:pt>
                <c:pt idx="31">
                  <c:v>-0.05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李佳桧!$F$33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-3.7831683545852899E-3"/>
                  <c:y val="-1.5333759573826896E-2"/>
                </c:manualLayout>
              </c:layout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李佳桧!$F$34:$F$65</c:f>
              <c:numCache>
                <c:formatCode>0.00%</c:formatCode>
                <c:ptCount val="32"/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188160"/>
        <c:axId val="60186624"/>
      </c:lineChart>
      <c:catAx>
        <c:axId val="60174720"/>
        <c:scaling>
          <c:orientation val="minMax"/>
        </c:scaling>
        <c:delete val="0"/>
        <c:axPos val="b"/>
        <c:numFmt formatCode="yy/m/d;@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60176256"/>
        <c:crosses val="autoZero"/>
        <c:auto val="0"/>
        <c:lblAlgn val="ctr"/>
        <c:lblOffset val="100"/>
        <c:noMultiLvlLbl val="0"/>
      </c:catAx>
      <c:valAx>
        <c:axId val="60176256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60174720"/>
        <c:crosses val="autoZero"/>
        <c:crossBetween val="between"/>
      </c:valAx>
      <c:valAx>
        <c:axId val="60186624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60188160"/>
        <c:crosses val="max"/>
        <c:crossBetween val="between"/>
      </c:valAx>
      <c:catAx>
        <c:axId val="60188160"/>
        <c:scaling>
          <c:orientation val="minMax"/>
        </c:scaling>
        <c:delete val="1"/>
        <c:axPos val="b"/>
        <c:majorTickMark val="out"/>
        <c:minorTickMark val="none"/>
        <c:tickLblPos val="nextTo"/>
        <c:crossAx val="60186624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 i="0" baseline="0">
                <a:effectLst/>
              </a:rPr>
              <a:t>蔡伟</a:t>
            </a:r>
            <a:r>
              <a:rPr lang="en-US" altLang="zh-CN" sz="1800" b="1" i="0" baseline="0">
                <a:effectLst/>
              </a:rPr>
              <a:t>-</a:t>
            </a:r>
            <a:r>
              <a:rPr lang="zh-CN" altLang="zh-CN" sz="1800" b="1" i="0" baseline="0">
                <a:effectLst/>
              </a:rPr>
              <a:t>收益合计表（近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>
              <a:effectLst/>
            </a:endParaRPr>
          </a:p>
        </c:rich>
      </c:tx>
      <c:layout>
        <c:manualLayout>
          <c:xMode val="edge"/>
          <c:yMode val="edge"/>
          <c:x val="0.32445376084658378"/>
          <c:y val="6.2908362145611879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蔡伟!$U$33</c:f>
              <c:strCache>
                <c:ptCount val="1"/>
                <c:pt idx="0">
                  <c:v>持仓市值(单位:10万元)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9.9010789079914244E-2"/>
                  <c:y val="0.55809429834475688"/>
                </c:manualLayout>
              </c:layout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蔡伟!$B$34:$B$65</c:f>
              <c:numCache>
                <c:formatCode>yy/m/d;@</c:formatCode>
                <c:ptCount val="32"/>
              </c:numCache>
            </c:numRef>
          </c:cat>
          <c:val>
            <c:numRef>
              <c:f>蔡伟!$U$34:$U$65</c:f>
              <c:numCache>
                <c:formatCode>_ * #,##0.0_ ;_ * \-#,##0.0_ ;_ * "-"??_ ;_ @_ 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3"/>
          <c:tx>
            <c:strRef>
              <c:f>蔡伟!$Q$33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蔡伟!$B$34:$B$65</c:f>
              <c:numCache>
                <c:formatCode>yy/m/d;@</c:formatCode>
                <c:ptCount val="32"/>
              </c:numCache>
            </c:numRef>
          </c:cat>
          <c:val>
            <c:numRef>
              <c:f>蔡伟!$Q$34:$Q$65</c:f>
              <c:numCache>
                <c:formatCode>0_);[Red]\(0\)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0273024"/>
        <c:axId val="60274560"/>
      </c:barChart>
      <c:lineChart>
        <c:grouping val="standard"/>
        <c:varyColors val="0"/>
        <c:ser>
          <c:idx val="0"/>
          <c:order val="0"/>
          <c:tx>
            <c:strRef>
              <c:f>蔡伟!$R$33</c:f>
              <c:strCache>
                <c:ptCount val="1"/>
                <c:pt idx="0">
                  <c:v>净资产(单位:10万元)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4"/>
              <c:layout>
                <c:manualLayout>
                  <c:x val="-3.6570033004454784E-5"/>
                  <c:y val="5.0558907353471662E-2"/>
                </c:manualLayout>
              </c:layout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05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蔡伟!$B$34:$B$65</c:f>
              <c:numCache>
                <c:formatCode>yy/m/d;@</c:formatCode>
                <c:ptCount val="32"/>
              </c:numCache>
            </c:numRef>
          </c:cat>
          <c:val>
            <c:numRef>
              <c:f>蔡伟!$R$34:$R$65</c:f>
              <c:numCache>
                <c:formatCode>_ * #,##0.0_ ;_ * \-#,##0.0_ ;_ * "-"??_ ;_ @_ 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蔡伟!$V$33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20"/>
              <c:layout>
                <c:manualLayout>
                  <c:x val="-0.12932128820624067"/>
                  <c:y val="-8.1609001525972426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蔡伟!$B$34:$B$65</c:f>
              <c:numCache>
                <c:formatCode>yy/m/d;@</c:formatCode>
                <c:ptCount val="32"/>
              </c:numCache>
            </c:numRef>
          </c:cat>
          <c:val>
            <c:numRef>
              <c:f>蔡伟!$V$34:$V$65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蔡伟!$G$33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-2.9928918817807705E-3"/>
                  <c:y val="3.2463762188517688E-2"/>
                </c:manualLayout>
              </c:layout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蔡伟!$B$34:$B$65</c:f>
              <c:numCache>
                <c:formatCode>yy/m/d;@</c:formatCode>
                <c:ptCount val="32"/>
              </c:numCache>
            </c:numRef>
          </c:cat>
          <c:val>
            <c:numRef>
              <c:f>蔡伟!$G$34:$G$65</c:f>
              <c:numCache>
                <c:formatCode>_(* #,##0.00_);_(* \(#,##0.00\);_(* "-"??_);_(@_)</c:formatCode>
                <c:ptCount val="32"/>
              </c:numCache>
            </c:numRef>
          </c:val>
          <c:smooth val="1"/>
        </c:ser>
        <c:ser>
          <c:idx val="11"/>
          <c:order val="8"/>
          <c:tx>
            <c:strRef>
              <c:f>蔡伟!$E$33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5.4046136276638913E-3"/>
                  <c:y val="2.3442789279331148E-6"/>
                </c:manualLayout>
              </c:layout>
              <c:spPr/>
              <c:txPr>
                <a:bodyPr/>
                <a:lstStyle/>
                <a:p>
                  <a:pPr>
                    <a:defRPr sz="12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蔡伟!$E$34:$E$65</c:f>
              <c:numCache>
                <c:formatCode>0.00</c:formatCode>
                <c:ptCount val="32"/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273024"/>
        <c:axId val="60274560"/>
      </c:lineChart>
      <c:lineChart>
        <c:grouping val="standard"/>
        <c:varyColors val="0"/>
        <c:ser>
          <c:idx val="5"/>
          <c:order val="4"/>
          <c:tx>
            <c:strRef>
              <c:f>蔡伟!$H$33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5.7926733528877008E-3"/>
                  <c:y val="4.4824019669437914E-2"/>
                </c:manualLayout>
              </c:layout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蔡伟!$H$34:$H$65</c:f>
              <c:numCache>
                <c:formatCode>0.00%</c:formatCode>
                <c:ptCount val="32"/>
              </c:numCache>
            </c:numRef>
          </c:val>
          <c:smooth val="1"/>
        </c:ser>
        <c:ser>
          <c:idx val="6"/>
          <c:order val="5"/>
          <c:tx>
            <c:strRef>
              <c:f>蔡伟!$X$33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蔡伟!$X$34:$X$65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蔡伟!$M$33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蔡伟!$M$34:$M$65</c:f>
              <c:numCache>
                <c:formatCode>0.00%</c:formatCode>
                <c:ptCount val="32"/>
                <c:pt idx="0">
                  <c:v>-0.05</c:v>
                </c:pt>
                <c:pt idx="1">
                  <c:v>-0.05</c:v>
                </c:pt>
                <c:pt idx="2">
                  <c:v>-0.05</c:v>
                </c:pt>
                <c:pt idx="3">
                  <c:v>-0.05</c:v>
                </c:pt>
                <c:pt idx="4">
                  <c:v>-0.05</c:v>
                </c:pt>
                <c:pt idx="5">
                  <c:v>-0.05</c:v>
                </c:pt>
                <c:pt idx="6">
                  <c:v>-0.05</c:v>
                </c:pt>
                <c:pt idx="7">
                  <c:v>-0.05</c:v>
                </c:pt>
                <c:pt idx="8">
                  <c:v>-0.05</c:v>
                </c:pt>
                <c:pt idx="9">
                  <c:v>-0.05</c:v>
                </c:pt>
                <c:pt idx="10">
                  <c:v>-0.05</c:v>
                </c:pt>
                <c:pt idx="11">
                  <c:v>-0.05</c:v>
                </c:pt>
                <c:pt idx="12">
                  <c:v>-0.05</c:v>
                </c:pt>
                <c:pt idx="13">
                  <c:v>-0.05</c:v>
                </c:pt>
                <c:pt idx="14">
                  <c:v>-0.05</c:v>
                </c:pt>
                <c:pt idx="15">
                  <c:v>-0.05</c:v>
                </c:pt>
                <c:pt idx="16">
                  <c:v>-0.05</c:v>
                </c:pt>
                <c:pt idx="17">
                  <c:v>-0.05</c:v>
                </c:pt>
                <c:pt idx="18">
                  <c:v>-0.05</c:v>
                </c:pt>
                <c:pt idx="19">
                  <c:v>-0.05</c:v>
                </c:pt>
                <c:pt idx="20">
                  <c:v>-0.05</c:v>
                </c:pt>
                <c:pt idx="21">
                  <c:v>-0.05</c:v>
                </c:pt>
                <c:pt idx="22">
                  <c:v>-0.05</c:v>
                </c:pt>
                <c:pt idx="23">
                  <c:v>-0.05</c:v>
                </c:pt>
                <c:pt idx="24">
                  <c:v>-0.05</c:v>
                </c:pt>
                <c:pt idx="25">
                  <c:v>-0.05</c:v>
                </c:pt>
                <c:pt idx="26">
                  <c:v>-0.05</c:v>
                </c:pt>
                <c:pt idx="27">
                  <c:v>-0.05</c:v>
                </c:pt>
                <c:pt idx="28">
                  <c:v>-0.05</c:v>
                </c:pt>
                <c:pt idx="29">
                  <c:v>-0.05</c:v>
                </c:pt>
                <c:pt idx="30">
                  <c:v>-0.05</c:v>
                </c:pt>
                <c:pt idx="31">
                  <c:v>-0.05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蔡伟!$F$33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1.284820534550625E-3"/>
                  <c:y val="-2.6305935276646794E-3"/>
                </c:manualLayout>
              </c:layout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蔡伟!$F$34:$F$65</c:f>
              <c:numCache>
                <c:formatCode>0.00%</c:formatCode>
                <c:ptCount val="32"/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278272"/>
        <c:axId val="60276736"/>
      </c:lineChart>
      <c:catAx>
        <c:axId val="60273024"/>
        <c:scaling>
          <c:orientation val="minMax"/>
        </c:scaling>
        <c:delete val="0"/>
        <c:axPos val="b"/>
        <c:numFmt formatCode="yy/m/d;@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60274560"/>
        <c:crosses val="autoZero"/>
        <c:auto val="0"/>
        <c:lblAlgn val="ctr"/>
        <c:lblOffset val="100"/>
        <c:noMultiLvlLbl val="0"/>
      </c:catAx>
      <c:valAx>
        <c:axId val="60274560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60273024"/>
        <c:crosses val="autoZero"/>
        <c:crossBetween val="between"/>
      </c:valAx>
      <c:valAx>
        <c:axId val="60276736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60278272"/>
        <c:crosses val="max"/>
        <c:crossBetween val="between"/>
      </c:valAx>
      <c:catAx>
        <c:axId val="60278272"/>
        <c:scaling>
          <c:orientation val="minMax"/>
        </c:scaling>
        <c:delete val="1"/>
        <c:axPos val="b"/>
        <c:majorTickMark val="out"/>
        <c:minorTickMark val="none"/>
        <c:tickLblPos val="nextTo"/>
        <c:crossAx val="60276736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 i="0" baseline="0">
                <a:effectLst/>
              </a:rPr>
              <a:t>吕伟康</a:t>
            </a:r>
            <a:r>
              <a:rPr lang="en-US" altLang="zh-CN" sz="1800" b="1" i="0" baseline="0">
                <a:effectLst/>
              </a:rPr>
              <a:t>-</a:t>
            </a:r>
            <a:r>
              <a:rPr lang="zh-CN" altLang="zh-CN" sz="1800" b="1" i="0" baseline="0">
                <a:effectLst/>
              </a:rPr>
              <a:t>收益合计表（近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28003771581244902"/>
          <c:y val="5.5933322359839874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吕伟康!$U$33</c:f>
              <c:strCache>
                <c:ptCount val="1"/>
                <c:pt idx="0">
                  <c:v>持仓市值(单位:10万元)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0.11105858044896028"/>
                  <c:y val="-0.59554511758923578"/>
                </c:manualLayout>
              </c:layout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吕伟康!$B$34:$B$65</c:f>
              <c:numCache>
                <c:formatCode>yy/m/d;@</c:formatCode>
                <c:ptCount val="32"/>
              </c:numCache>
            </c:numRef>
          </c:cat>
          <c:val>
            <c:numRef>
              <c:f>吕伟康!$U$34:$U$65</c:f>
              <c:numCache>
                <c:formatCode>_ * #,##0.0_ ;_ * \-#,##0.0_ ;_ * "-"??_ ;_ @_ 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3"/>
          <c:tx>
            <c:strRef>
              <c:f>吕伟康!$Q$33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吕伟康!$B$34:$B$65</c:f>
              <c:numCache>
                <c:formatCode>yy/m/d;@</c:formatCode>
                <c:ptCount val="32"/>
              </c:numCache>
            </c:numRef>
          </c:cat>
          <c:val>
            <c:numRef>
              <c:f>吕伟康!$Q$34:$Q$65</c:f>
              <c:numCache>
                <c:formatCode>0_);[Red]\(0\)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60327040"/>
        <c:axId val="60328576"/>
      </c:barChart>
      <c:lineChart>
        <c:grouping val="standard"/>
        <c:varyColors val="0"/>
        <c:ser>
          <c:idx val="0"/>
          <c:order val="0"/>
          <c:tx>
            <c:strRef>
              <c:f>吕伟康!$R$33</c:f>
              <c:strCache>
                <c:ptCount val="1"/>
                <c:pt idx="0">
                  <c:v>净资产(单位:10万元)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4"/>
              <c:layout>
                <c:manualLayout>
                  <c:x val="6.1138095949036528E-3"/>
                  <c:y val="-7.8979568090003685E-2"/>
                </c:manualLayout>
              </c:layout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2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吕伟康!$B$34:$B$65</c:f>
              <c:numCache>
                <c:formatCode>yy/m/d;@</c:formatCode>
                <c:ptCount val="32"/>
              </c:numCache>
            </c:numRef>
          </c:cat>
          <c:val>
            <c:numRef>
              <c:f>吕伟康!$R$34:$R$65</c:f>
              <c:numCache>
                <c:formatCode>_ * #,##0.0_ ;_ * \-#,##0.0_ ;_ * "-"??_ ;_ @_ 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吕伟康!$V$33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20"/>
              <c:layout>
                <c:manualLayout>
                  <c:x val="-0.12932128820624067"/>
                  <c:y val="-8.1609001525972426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吕伟康!$B$34:$B$65</c:f>
              <c:numCache>
                <c:formatCode>yy/m/d;@</c:formatCode>
                <c:ptCount val="32"/>
              </c:numCache>
            </c:numRef>
          </c:cat>
          <c:val>
            <c:numRef>
              <c:f>吕伟康!$V$34:$V$65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吕伟康!$G$33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3.8073904146099197E-3"/>
                  <c:y val="-1.5442564115617194E-2"/>
                </c:manualLayout>
              </c:layout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trendlineType val="linear"/>
            <c:dispRSqr val="0"/>
            <c:dispEq val="0"/>
          </c:trendline>
          <c:cat>
            <c:numRef>
              <c:f>吕伟康!$B$34:$B$65</c:f>
              <c:numCache>
                <c:formatCode>yy/m/d;@</c:formatCode>
                <c:ptCount val="32"/>
              </c:numCache>
            </c:numRef>
          </c:cat>
          <c:val>
            <c:numRef>
              <c:f>吕伟康!$G$34:$G$65</c:f>
              <c:numCache>
                <c:formatCode>_(* #,##0.00_);_(* \(#,##0.00\);_(* "-"??_);_(@_)</c:formatCode>
                <c:ptCount val="32"/>
              </c:numCache>
            </c:numRef>
          </c:val>
          <c:smooth val="1"/>
        </c:ser>
        <c:ser>
          <c:idx val="11"/>
          <c:order val="8"/>
          <c:tx>
            <c:strRef>
              <c:f>吕伟康!$E$33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9.4293510001653669E-7"/>
                  <c:y val="-9.2457726650289011E-3"/>
                </c:manualLayout>
              </c:layout>
              <c:spPr/>
              <c:txPr>
                <a:bodyPr/>
                <a:lstStyle/>
                <a:p>
                  <a:pPr>
                    <a:defRPr sz="12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吕伟康!$E$34:$E$65</c:f>
              <c:numCache>
                <c:formatCode>0.00</c:formatCode>
                <c:ptCount val="32"/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327040"/>
        <c:axId val="60328576"/>
      </c:lineChart>
      <c:lineChart>
        <c:grouping val="standard"/>
        <c:varyColors val="0"/>
        <c:ser>
          <c:idx val="5"/>
          <c:order val="4"/>
          <c:tx>
            <c:strRef>
              <c:f>吕伟康!$H$33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2.0836718513131099E-3"/>
                  <c:y val="-1.277918580226488E-2"/>
                </c:manualLayout>
              </c:layout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吕伟康!$H$34:$H$65</c:f>
              <c:numCache>
                <c:formatCode>0.00%</c:formatCode>
                <c:ptCount val="32"/>
              </c:numCache>
            </c:numRef>
          </c:val>
          <c:smooth val="1"/>
        </c:ser>
        <c:ser>
          <c:idx val="6"/>
          <c:order val="5"/>
          <c:tx>
            <c:strRef>
              <c:f>吕伟康!$X$33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吕伟康!$X$34:$X$65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吕伟康!$M$33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吕伟康!$M$34:$M$65</c:f>
              <c:numCache>
                <c:formatCode>0.00%</c:formatCode>
                <c:ptCount val="32"/>
                <c:pt idx="0">
                  <c:v>-0.05</c:v>
                </c:pt>
                <c:pt idx="1">
                  <c:v>-0.05</c:v>
                </c:pt>
                <c:pt idx="2">
                  <c:v>-0.05</c:v>
                </c:pt>
                <c:pt idx="3">
                  <c:v>-0.05</c:v>
                </c:pt>
                <c:pt idx="4">
                  <c:v>-0.05</c:v>
                </c:pt>
                <c:pt idx="5">
                  <c:v>-0.05</c:v>
                </c:pt>
                <c:pt idx="6">
                  <c:v>-0.05</c:v>
                </c:pt>
                <c:pt idx="7">
                  <c:v>-0.05</c:v>
                </c:pt>
                <c:pt idx="8">
                  <c:v>-0.05</c:v>
                </c:pt>
                <c:pt idx="9">
                  <c:v>-0.05</c:v>
                </c:pt>
                <c:pt idx="10">
                  <c:v>-0.05</c:v>
                </c:pt>
                <c:pt idx="11">
                  <c:v>-0.05</c:v>
                </c:pt>
                <c:pt idx="12">
                  <c:v>-0.05</c:v>
                </c:pt>
                <c:pt idx="13">
                  <c:v>-0.05</c:v>
                </c:pt>
                <c:pt idx="14">
                  <c:v>-0.05</c:v>
                </c:pt>
                <c:pt idx="15">
                  <c:v>-0.05</c:v>
                </c:pt>
                <c:pt idx="16">
                  <c:v>-0.05</c:v>
                </c:pt>
                <c:pt idx="17">
                  <c:v>-0.05</c:v>
                </c:pt>
                <c:pt idx="18">
                  <c:v>-0.05</c:v>
                </c:pt>
                <c:pt idx="19">
                  <c:v>-0.05</c:v>
                </c:pt>
                <c:pt idx="20">
                  <c:v>-0.05</c:v>
                </c:pt>
                <c:pt idx="21">
                  <c:v>-0.05</c:v>
                </c:pt>
                <c:pt idx="22">
                  <c:v>-0.05</c:v>
                </c:pt>
                <c:pt idx="23">
                  <c:v>-0.05</c:v>
                </c:pt>
                <c:pt idx="24">
                  <c:v>-0.05</c:v>
                </c:pt>
                <c:pt idx="25">
                  <c:v>-0.05</c:v>
                </c:pt>
                <c:pt idx="26">
                  <c:v>-0.05</c:v>
                </c:pt>
                <c:pt idx="27">
                  <c:v>-0.05</c:v>
                </c:pt>
                <c:pt idx="28">
                  <c:v>-0.05</c:v>
                </c:pt>
                <c:pt idx="29">
                  <c:v>-0.05</c:v>
                </c:pt>
                <c:pt idx="30">
                  <c:v>-0.05</c:v>
                </c:pt>
                <c:pt idx="31">
                  <c:v>-0.05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吕伟康!$F$33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1.2919145217868604E-3"/>
                  <c:y val="-3.9735683299940733E-2"/>
                </c:manualLayout>
              </c:layout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吕伟康!$F$34:$F$65</c:f>
              <c:numCache>
                <c:formatCode>0.00%</c:formatCode>
                <c:ptCount val="32"/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344576"/>
        <c:axId val="60343040"/>
      </c:lineChart>
      <c:catAx>
        <c:axId val="60327040"/>
        <c:scaling>
          <c:orientation val="minMax"/>
        </c:scaling>
        <c:delete val="0"/>
        <c:axPos val="b"/>
        <c:numFmt formatCode="yy/m/d;@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60328576"/>
        <c:crosses val="autoZero"/>
        <c:auto val="0"/>
        <c:lblAlgn val="ctr"/>
        <c:lblOffset val="100"/>
        <c:noMultiLvlLbl val="0"/>
      </c:catAx>
      <c:valAx>
        <c:axId val="60328576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60327040"/>
        <c:crosses val="autoZero"/>
        <c:crossBetween val="between"/>
      </c:valAx>
      <c:valAx>
        <c:axId val="60343040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60344576"/>
        <c:crosses val="max"/>
        <c:crossBetween val="between"/>
      </c:valAx>
      <c:catAx>
        <c:axId val="60344576"/>
        <c:scaling>
          <c:orientation val="minMax"/>
        </c:scaling>
        <c:delete val="1"/>
        <c:axPos val="b"/>
        <c:majorTickMark val="out"/>
        <c:minorTickMark val="none"/>
        <c:tickLblPos val="nextTo"/>
        <c:crossAx val="60343040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 i="0" baseline="0">
                <a:effectLst/>
              </a:rPr>
              <a:t>华翰楠</a:t>
            </a:r>
            <a:r>
              <a:rPr lang="en-US" altLang="zh-CN" sz="1800" b="1" i="0" baseline="0">
                <a:effectLst/>
              </a:rPr>
              <a:t>-</a:t>
            </a:r>
            <a:r>
              <a:rPr lang="zh-CN" altLang="zh-CN" sz="1800" b="1" i="0" baseline="0">
                <a:effectLst/>
              </a:rPr>
              <a:t>收益合计表（近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>
              <a:effectLst/>
            </a:endParaRPr>
          </a:p>
        </c:rich>
      </c:tx>
      <c:layout>
        <c:manualLayout>
          <c:xMode val="edge"/>
          <c:yMode val="edge"/>
          <c:x val="0.30452626032490521"/>
          <c:y val="6.53667909384541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华翰楠!$U$33</c:f>
              <c:strCache>
                <c:ptCount val="1"/>
                <c:pt idx="0">
                  <c:v>持仓市值(单位:10万元)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0.11359685638471531"/>
                  <c:y val="-0.48009530620881857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华翰楠!$B$34:$B$65</c:f>
              <c:numCache>
                <c:formatCode>yy/m/d;@</c:formatCode>
                <c:ptCount val="32"/>
              </c:numCache>
            </c:numRef>
          </c:cat>
          <c:val>
            <c:numRef>
              <c:f>华翰楠!$U$34:$U$65</c:f>
              <c:numCache>
                <c:formatCode>_ * #,##0.0_ ;_ * \-#,##0.0_ ;_ * "-"??_ ;_ @_ 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3"/>
          <c:tx>
            <c:strRef>
              <c:f>华翰楠!$Q$33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华翰楠!$B$34:$B$65</c:f>
              <c:numCache>
                <c:formatCode>yy/m/d;@</c:formatCode>
                <c:ptCount val="32"/>
              </c:numCache>
            </c:numRef>
          </c:cat>
          <c:val>
            <c:numRef>
              <c:f>华翰楠!$Q$34:$Q$65</c:f>
              <c:numCache>
                <c:formatCode>0_);[Red]\(0\)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60528512"/>
        <c:axId val="60530048"/>
      </c:barChart>
      <c:lineChart>
        <c:grouping val="standard"/>
        <c:varyColors val="0"/>
        <c:ser>
          <c:idx val="0"/>
          <c:order val="0"/>
          <c:tx>
            <c:strRef>
              <c:f>华翰楠!$R$33</c:f>
              <c:strCache>
                <c:ptCount val="1"/>
                <c:pt idx="0">
                  <c:v>净资产(单位:10万元)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4"/>
              <c:layout>
                <c:manualLayout>
                  <c:x val="-1.5008515703862745E-3"/>
                  <c:y val="9.5321176968723113E-3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05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华翰楠!$B$34:$B$65</c:f>
              <c:numCache>
                <c:formatCode>yy/m/d;@</c:formatCode>
                <c:ptCount val="32"/>
              </c:numCache>
            </c:numRef>
          </c:cat>
          <c:val>
            <c:numRef>
              <c:f>华翰楠!$R$34:$R$65</c:f>
              <c:numCache>
                <c:formatCode>_ * #,##0.0_ ;_ * \-#,##0.0_ ;_ * "-"??_ ;_ @_ 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华翰楠!$V$33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20"/>
              <c:layout>
                <c:manualLayout>
                  <c:x val="-0.12932128820624067"/>
                  <c:y val="-8.1609001525972426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华翰楠!$B$34:$B$65</c:f>
              <c:numCache>
                <c:formatCode>yy/m/d;@</c:formatCode>
                <c:ptCount val="32"/>
              </c:numCache>
            </c:numRef>
          </c:cat>
          <c:val>
            <c:numRef>
              <c:f>华翰楠!$V$34:$V$65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华翰楠!$G$33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0"/>
                  <c:y val="-1.159420078161346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trendlineType val="linear"/>
            <c:dispRSqr val="0"/>
            <c:dispEq val="0"/>
          </c:trendline>
          <c:cat>
            <c:numRef>
              <c:f>华翰楠!$B$34:$B$65</c:f>
              <c:numCache>
                <c:formatCode>yy/m/d;@</c:formatCode>
                <c:ptCount val="32"/>
              </c:numCache>
            </c:numRef>
          </c:cat>
          <c:val>
            <c:numRef>
              <c:f>华翰楠!$G$34:$G$65</c:f>
              <c:numCache>
                <c:formatCode>_(* #,##0.00_);_(* \(#,##0.00\);_(* "-"??_);_(@_)</c:formatCode>
                <c:ptCount val="32"/>
              </c:numCache>
            </c:numRef>
          </c:val>
          <c:smooth val="1"/>
        </c:ser>
        <c:ser>
          <c:idx val="11"/>
          <c:order val="8"/>
          <c:tx>
            <c:strRef>
              <c:f>华翰楠!$E$33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9.4293510001653669E-7"/>
                  <c:y val="-9.2457726650289011E-3"/>
                </c:manualLayout>
              </c:layout>
              <c:spPr/>
              <c:txPr>
                <a:bodyPr/>
                <a:lstStyle/>
                <a:p>
                  <a:pPr>
                    <a:defRPr sz="9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华翰楠!$E$34:$E$65</c:f>
              <c:numCache>
                <c:formatCode>0.00</c:formatCode>
                <c:ptCount val="32"/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528512"/>
        <c:axId val="60530048"/>
      </c:lineChart>
      <c:lineChart>
        <c:grouping val="standard"/>
        <c:varyColors val="0"/>
        <c:ser>
          <c:idx val="5"/>
          <c:order val="4"/>
          <c:tx>
            <c:strRef>
              <c:f>华翰楠!$H$33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-2.9928918817807705E-3"/>
                  <c:y val="7.1884044846003414E-2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1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华翰楠!$H$34:$H$65</c:f>
              <c:numCache>
                <c:formatCode>0.00%</c:formatCode>
                <c:ptCount val="32"/>
              </c:numCache>
            </c:numRef>
          </c:val>
          <c:smooth val="1"/>
        </c:ser>
        <c:ser>
          <c:idx val="6"/>
          <c:order val="5"/>
          <c:tx>
            <c:strRef>
              <c:f>华翰楠!$X$33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华翰楠!$X$34:$X$65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华翰楠!$M$33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华翰楠!$M$34:$M$65</c:f>
              <c:numCache>
                <c:formatCode>0.00%</c:formatCode>
                <c:ptCount val="32"/>
                <c:pt idx="0">
                  <c:v>-0.05</c:v>
                </c:pt>
                <c:pt idx="1">
                  <c:v>-0.05</c:v>
                </c:pt>
                <c:pt idx="2">
                  <c:v>-0.05</c:v>
                </c:pt>
                <c:pt idx="3">
                  <c:v>-0.05</c:v>
                </c:pt>
                <c:pt idx="4">
                  <c:v>-0.05</c:v>
                </c:pt>
                <c:pt idx="5">
                  <c:v>-0.05</c:v>
                </c:pt>
                <c:pt idx="6">
                  <c:v>-0.05</c:v>
                </c:pt>
                <c:pt idx="7">
                  <c:v>-0.05</c:v>
                </c:pt>
                <c:pt idx="8">
                  <c:v>-0.05</c:v>
                </c:pt>
                <c:pt idx="9">
                  <c:v>-0.05</c:v>
                </c:pt>
                <c:pt idx="10">
                  <c:v>-0.05</c:v>
                </c:pt>
                <c:pt idx="11">
                  <c:v>-0.05</c:v>
                </c:pt>
                <c:pt idx="12">
                  <c:v>-0.05</c:v>
                </c:pt>
                <c:pt idx="13">
                  <c:v>-0.05</c:v>
                </c:pt>
                <c:pt idx="14">
                  <c:v>-0.05</c:v>
                </c:pt>
                <c:pt idx="15">
                  <c:v>-0.05</c:v>
                </c:pt>
                <c:pt idx="16">
                  <c:v>-0.05</c:v>
                </c:pt>
                <c:pt idx="17">
                  <c:v>-0.05</c:v>
                </c:pt>
                <c:pt idx="18">
                  <c:v>-0.05</c:v>
                </c:pt>
                <c:pt idx="19">
                  <c:v>-0.05</c:v>
                </c:pt>
                <c:pt idx="20">
                  <c:v>-0.05</c:v>
                </c:pt>
                <c:pt idx="21">
                  <c:v>-0.05</c:v>
                </c:pt>
                <c:pt idx="22">
                  <c:v>-0.05</c:v>
                </c:pt>
                <c:pt idx="23">
                  <c:v>-0.05</c:v>
                </c:pt>
                <c:pt idx="24">
                  <c:v>-0.05</c:v>
                </c:pt>
                <c:pt idx="25">
                  <c:v>-0.05</c:v>
                </c:pt>
                <c:pt idx="26">
                  <c:v>-0.05</c:v>
                </c:pt>
                <c:pt idx="27">
                  <c:v>-0.05</c:v>
                </c:pt>
                <c:pt idx="28">
                  <c:v>-0.05</c:v>
                </c:pt>
                <c:pt idx="29">
                  <c:v>-0.05</c:v>
                </c:pt>
                <c:pt idx="30">
                  <c:v>-0.05</c:v>
                </c:pt>
                <c:pt idx="31">
                  <c:v>-0.05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华翰楠!$F$33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2.2856205719046808E-5"/>
                  <c:y val="-2.0494034813363857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华翰楠!$F$34:$F$65</c:f>
              <c:numCache>
                <c:formatCode>0.00%</c:formatCode>
                <c:ptCount val="32"/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541952"/>
        <c:axId val="60540416"/>
      </c:lineChart>
      <c:catAx>
        <c:axId val="60528512"/>
        <c:scaling>
          <c:orientation val="minMax"/>
        </c:scaling>
        <c:delete val="0"/>
        <c:axPos val="b"/>
        <c:numFmt formatCode="yy/m/d;@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60530048"/>
        <c:crosses val="autoZero"/>
        <c:auto val="0"/>
        <c:lblAlgn val="ctr"/>
        <c:lblOffset val="100"/>
        <c:noMultiLvlLbl val="0"/>
      </c:catAx>
      <c:valAx>
        <c:axId val="60530048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60528512"/>
        <c:crosses val="autoZero"/>
        <c:crossBetween val="between"/>
      </c:valAx>
      <c:valAx>
        <c:axId val="60540416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60541952"/>
        <c:crosses val="max"/>
        <c:crossBetween val="between"/>
      </c:valAx>
      <c:catAx>
        <c:axId val="60541952"/>
        <c:scaling>
          <c:orientation val="minMax"/>
        </c:scaling>
        <c:delete val="1"/>
        <c:axPos val="b"/>
        <c:majorTickMark val="out"/>
        <c:minorTickMark val="none"/>
        <c:tickLblPos val="nextTo"/>
        <c:crossAx val="60540416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 i="0" baseline="0">
                <a:effectLst/>
              </a:rPr>
              <a:t>独立核算</a:t>
            </a:r>
            <a:r>
              <a:rPr lang="en-US" altLang="zh-CN" sz="1800" b="1" i="0" baseline="0">
                <a:effectLst/>
              </a:rPr>
              <a:t>-</a:t>
            </a:r>
            <a:r>
              <a:rPr lang="zh-CN" altLang="zh-CN" sz="1800" b="1" i="0" baseline="0">
                <a:effectLst/>
              </a:rPr>
              <a:t>收益合计表（近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18388532319670875"/>
          <c:y val="6.536676707205048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合计!$U$33</c:f>
              <c:strCache>
                <c:ptCount val="1"/>
                <c:pt idx="0">
                  <c:v>持仓市值(单位:10万元)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0.11359685638471531"/>
                  <c:y val="-0.48009530620881857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合计!$B$34:$B$65</c:f>
              <c:numCache>
                <c:formatCode>yy/m/d;@</c:formatCode>
                <c:ptCount val="32"/>
              </c:numCache>
            </c:numRef>
          </c:cat>
          <c:val>
            <c:numRef>
              <c:f>合计!$U$34:$U$65</c:f>
              <c:numCache>
                <c:formatCode>_ * #,##0.0_ ;_ * \-#,##0.0_ ;_ * "-"??_ ;_ @_ 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3"/>
          <c:tx>
            <c:strRef>
              <c:f>合计!$Q$33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合计!$B$34:$B$65</c:f>
              <c:numCache>
                <c:formatCode>yy/m/d;@</c:formatCode>
                <c:ptCount val="32"/>
              </c:numCache>
            </c:numRef>
          </c:cat>
          <c:val>
            <c:numRef>
              <c:f>合计!$Q$34:$Q$65</c:f>
              <c:numCache>
                <c:formatCode>0_);[Red]\(0\)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60635392"/>
        <c:axId val="60637184"/>
      </c:barChart>
      <c:lineChart>
        <c:grouping val="standard"/>
        <c:varyColors val="0"/>
        <c:ser>
          <c:idx val="0"/>
          <c:order val="0"/>
          <c:tx>
            <c:strRef>
              <c:f>合计!$R$33</c:f>
              <c:strCache>
                <c:ptCount val="1"/>
                <c:pt idx="0">
                  <c:v>净资产(单位:10万元)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4"/>
              <c:layout>
                <c:manualLayout>
                  <c:x val="-1.5008515703862745E-3"/>
                  <c:y val="9.5321176968723113E-3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05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合计!$B$34:$B$65</c:f>
              <c:numCache>
                <c:formatCode>yy/m/d;@</c:formatCode>
                <c:ptCount val="32"/>
              </c:numCache>
            </c:numRef>
          </c:cat>
          <c:val>
            <c:numRef>
              <c:f>合计!$R$34:$R$65</c:f>
              <c:numCache>
                <c:formatCode>_ * #,##0.0_ ;_ * \-#,##0.0_ ;_ * "-"??_ ;_ @_ 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合计!$V$33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20"/>
              <c:layout>
                <c:manualLayout>
                  <c:x val="-0.12932128820624067"/>
                  <c:y val="-8.1609001525972426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合计!$B$34:$B$65</c:f>
              <c:numCache>
                <c:formatCode>yy/m/d;@</c:formatCode>
                <c:ptCount val="32"/>
              </c:numCache>
            </c:numRef>
          </c:cat>
          <c:val>
            <c:numRef>
              <c:f>合计!$V$34:$V$65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合计!$G$33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0"/>
                  <c:y val="-1.159420078161346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合计!$B$34:$B$65</c:f>
              <c:numCache>
                <c:formatCode>yy/m/d;@</c:formatCode>
                <c:ptCount val="32"/>
              </c:numCache>
            </c:numRef>
          </c:cat>
          <c:val>
            <c:numRef>
              <c:f>合计!$G$34:$G$65</c:f>
              <c:numCache>
                <c:formatCode>_(* #,##0.00_);_(* \(#,##0.00\);_(* "-"??_);_(@_)</c:formatCode>
                <c:ptCount val="32"/>
              </c:numCache>
            </c:numRef>
          </c:val>
          <c:smooth val="1"/>
        </c:ser>
        <c:ser>
          <c:idx val="11"/>
          <c:order val="8"/>
          <c:tx>
            <c:strRef>
              <c:f>合计!$E$33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9.4264311237189626E-7"/>
                  <c:y val="3.2493341094448736E-2"/>
                </c:manualLayout>
              </c:layout>
              <c:spPr/>
              <c:txPr>
                <a:bodyPr/>
                <a:lstStyle/>
                <a:p>
                  <a:pPr>
                    <a:defRPr sz="9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合计!$E$34:$E$65</c:f>
              <c:numCache>
                <c:formatCode>0.00</c:formatCode>
                <c:ptCount val="32"/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635392"/>
        <c:axId val="60637184"/>
      </c:lineChart>
      <c:lineChart>
        <c:grouping val="standard"/>
        <c:varyColors val="0"/>
        <c:ser>
          <c:idx val="5"/>
          <c:order val="4"/>
          <c:tx>
            <c:strRef>
              <c:f>合计!$H$33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1.4964459408903852E-3"/>
                  <c:y val="-2.3188401563226921E-2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1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合计!$H$34:$H$65</c:f>
              <c:numCache>
                <c:formatCode>0.00%</c:formatCode>
                <c:ptCount val="32"/>
              </c:numCache>
            </c:numRef>
          </c:val>
          <c:smooth val="1"/>
        </c:ser>
        <c:ser>
          <c:idx val="6"/>
          <c:order val="5"/>
          <c:tx>
            <c:strRef>
              <c:f>合计!$X$33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合计!$X$34:$X$65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合计!$M$33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合计!$M$34:$M$65</c:f>
              <c:numCache>
                <c:formatCode>0.00%</c:formatCode>
                <c:ptCount val="32"/>
                <c:pt idx="0">
                  <c:v>-0.05</c:v>
                </c:pt>
                <c:pt idx="1">
                  <c:v>-0.05</c:v>
                </c:pt>
                <c:pt idx="2">
                  <c:v>-0.05</c:v>
                </c:pt>
                <c:pt idx="3">
                  <c:v>-0.05</c:v>
                </c:pt>
                <c:pt idx="4">
                  <c:v>-0.05</c:v>
                </c:pt>
                <c:pt idx="5">
                  <c:v>-0.05</c:v>
                </c:pt>
                <c:pt idx="6">
                  <c:v>-0.05</c:v>
                </c:pt>
                <c:pt idx="7">
                  <c:v>-0.05</c:v>
                </c:pt>
                <c:pt idx="8">
                  <c:v>-0.05</c:v>
                </c:pt>
                <c:pt idx="9">
                  <c:v>-0.05</c:v>
                </c:pt>
                <c:pt idx="10">
                  <c:v>-0.05</c:v>
                </c:pt>
                <c:pt idx="11">
                  <c:v>-0.05</c:v>
                </c:pt>
                <c:pt idx="12">
                  <c:v>-0.05</c:v>
                </c:pt>
                <c:pt idx="13">
                  <c:v>-0.05</c:v>
                </c:pt>
                <c:pt idx="14">
                  <c:v>-0.05</c:v>
                </c:pt>
                <c:pt idx="15">
                  <c:v>-0.05</c:v>
                </c:pt>
                <c:pt idx="16">
                  <c:v>-0.05</c:v>
                </c:pt>
                <c:pt idx="17">
                  <c:v>-0.05</c:v>
                </c:pt>
                <c:pt idx="18">
                  <c:v>-0.05</c:v>
                </c:pt>
                <c:pt idx="19">
                  <c:v>-0.05</c:v>
                </c:pt>
                <c:pt idx="20">
                  <c:v>-0.05</c:v>
                </c:pt>
                <c:pt idx="21">
                  <c:v>-0.05</c:v>
                </c:pt>
                <c:pt idx="22">
                  <c:v>-0.05</c:v>
                </c:pt>
                <c:pt idx="23">
                  <c:v>-0.05</c:v>
                </c:pt>
                <c:pt idx="24">
                  <c:v>-0.05</c:v>
                </c:pt>
                <c:pt idx="25">
                  <c:v>-0.05</c:v>
                </c:pt>
                <c:pt idx="26">
                  <c:v>-0.05</c:v>
                </c:pt>
                <c:pt idx="27">
                  <c:v>-0.05</c:v>
                </c:pt>
                <c:pt idx="28">
                  <c:v>-0.05</c:v>
                </c:pt>
                <c:pt idx="29">
                  <c:v>-0.05</c:v>
                </c:pt>
                <c:pt idx="30">
                  <c:v>-0.05</c:v>
                </c:pt>
                <c:pt idx="31">
                  <c:v>-0.05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合计!$F$33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2.2856205719046808E-5"/>
                  <c:y val="-2.0494034813363857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合计!$F$34:$F$65</c:f>
              <c:numCache>
                <c:formatCode>0.00%</c:formatCode>
                <c:ptCount val="32"/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640640"/>
        <c:axId val="60639104"/>
      </c:lineChart>
      <c:catAx>
        <c:axId val="60635392"/>
        <c:scaling>
          <c:orientation val="minMax"/>
        </c:scaling>
        <c:delete val="0"/>
        <c:axPos val="b"/>
        <c:numFmt formatCode="yy/m/d;@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60637184"/>
        <c:crosses val="autoZero"/>
        <c:auto val="0"/>
        <c:lblAlgn val="ctr"/>
        <c:lblOffset val="100"/>
        <c:noMultiLvlLbl val="0"/>
      </c:catAx>
      <c:valAx>
        <c:axId val="60637184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60635392"/>
        <c:crosses val="autoZero"/>
        <c:crossBetween val="between"/>
      </c:valAx>
      <c:valAx>
        <c:axId val="60639104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60640640"/>
        <c:crosses val="max"/>
        <c:crossBetween val="between"/>
      </c:valAx>
      <c:catAx>
        <c:axId val="60640640"/>
        <c:scaling>
          <c:orientation val="minMax"/>
        </c:scaling>
        <c:delete val="1"/>
        <c:axPos val="b"/>
        <c:majorTickMark val="out"/>
        <c:minorTickMark val="none"/>
        <c:tickLblPos val="nextTo"/>
        <c:crossAx val="60639104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 i="0" baseline="0">
                <a:effectLst/>
              </a:rPr>
              <a:t>吕伟康</a:t>
            </a:r>
            <a:r>
              <a:rPr lang="en-US" altLang="zh-CN" sz="1800" b="1" i="0" baseline="0">
                <a:effectLst/>
              </a:rPr>
              <a:t>-</a:t>
            </a:r>
            <a:r>
              <a:rPr lang="zh-CN" altLang="zh-CN" sz="1800" b="1" i="0" baseline="0">
                <a:effectLst/>
              </a:rPr>
              <a:t>收益合计表（近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18388532319670875"/>
          <c:y val="6.536676707205048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吕伟康!$U$33</c:f>
              <c:strCache>
                <c:ptCount val="1"/>
                <c:pt idx="0">
                  <c:v>持仓市值(单位:10万元)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0.11359685638471531"/>
                  <c:y val="-0.48009530620881857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吕伟康!$B$34:$B$65</c:f>
              <c:numCache>
                <c:formatCode>yy/m/d;@</c:formatCode>
                <c:ptCount val="32"/>
              </c:numCache>
            </c:numRef>
          </c:cat>
          <c:val>
            <c:numRef>
              <c:f>吕伟康!$U$34:$U$65</c:f>
              <c:numCache>
                <c:formatCode>_ * #,##0.0_ ;_ * \-#,##0.0_ ;_ * "-"??_ ;_ @_ 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3"/>
          <c:tx>
            <c:strRef>
              <c:f>吕伟康!$Q$33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吕伟康!$B$34:$B$65</c:f>
              <c:numCache>
                <c:formatCode>yy/m/d;@</c:formatCode>
                <c:ptCount val="32"/>
              </c:numCache>
            </c:numRef>
          </c:cat>
          <c:val>
            <c:numRef>
              <c:f>吕伟康!$Q$34:$Q$65</c:f>
              <c:numCache>
                <c:formatCode>0_);[Red]\(0\)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60714368"/>
        <c:axId val="60716160"/>
      </c:barChart>
      <c:lineChart>
        <c:grouping val="standard"/>
        <c:varyColors val="0"/>
        <c:ser>
          <c:idx val="0"/>
          <c:order val="0"/>
          <c:tx>
            <c:strRef>
              <c:f>吕伟康!$R$33</c:f>
              <c:strCache>
                <c:ptCount val="1"/>
                <c:pt idx="0">
                  <c:v>净资产(单位:10万元)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4"/>
              <c:layout>
                <c:manualLayout>
                  <c:x val="-1.5008515703862745E-3"/>
                  <c:y val="9.5321176968723113E-3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05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吕伟康!$B$34:$B$65</c:f>
              <c:numCache>
                <c:formatCode>yy/m/d;@</c:formatCode>
                <c:ptCount val="32"/>
              </c:numCache>
            </c:numRef>
          </c:cat>
          <c:val>
            <c:numRef>
              <c:f>吕伟康!$R$34:$R$65</c:f>
              <c:numCache>
                <c:formatCode>_ * #,##0.0_ ;_ * \-#,##0.0_ ;_ * "-"??_ ;_ @_ 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吕伟康!$V$33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20"/>
              <c:layout>
                <c:manualLayout>
                  <c:x val="-0.12932128820624067"/>
                  <c:y val="-8.1609001525972426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吕伟康!$B$34:$B$65</c:f>
              <c:numCache>
                <c:formatCode>yy/m/d;@</c:formatCode>
                <c:ptCount val="32"/>
              </c:numCache>
            </c:numRef>
          </c:cat>
          <c:val>
            <c:numRef>
              <c:f>吕伟康!$V$34:$V$65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吕伟康!$G$33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0"/>
                  <c:y val="-1.159420078161346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trendlineType val="linear"/>
            <c:dispRSqr val="0"/>
            <c:dispEq val="0"/>
          </c:trendline>
          <c:cat>
            <c:numRef>
              <c:f>吕伟康!$B$34:$B$65</c:f>
              <c:numCache>
                <c:formatCode>yy/m/d;@</c:formatCode>
                <c:ptCount val="32"/>
              </c:numCache>
            </c:numRef>
          </c:cat>
          <c:val>
            <c:numRef>
              <c:f>吕伟康!$G$34:$G$65</c:f>
              <c:numCache>
                <c:formatCode>_(* #,##0.00_);_(* \(#,##0.00\);_(* "-"??_);_(@_)</c:formatCode>
                <c:ptCount val="32"/>
              </c:numCache>
            </c:numRef>
          </c:val>
          <c:smooth val="1"/>
        </c:ser>
        <c:ser>
          <c:idx val="11"/>
          <c:order val="8"/>
          <c:tx>
            <c:strRef>
              <c:f>吕伟康!$E$33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9.4293510001653669E-7"/>
                  <c:y val="-9.2457726650289011E-3"/>
                </c:manualLayout>
              </c:layout>
              <c:spPr/>
              <c:txPr>
                <a:bodyPr/>
                <a:lstStyle/>
                <a:p>
                  <a:pPr>
                    <a:defRPr sz="9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吕伟康!$E$34:$E$65</c:f>
              <c:numCache>
                <c:formatCode>0.00</c:formatCode>
                <c:ptCount val="32"/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714368"/>
        <c:axId val="60716160"/>
      </c:lineChart>
      <c:lineChart>
        <c:grouping val="standard"/>
        <c:varyColors val="0"/>
        <c:ser>
          <c:idx val="5"/>
          <c:order val="4"/>
          <c:tx>
            <c:strRef>
              <c:f>吕伟康!$H$33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-2.9928918817807705E-3"/>
                  <c:y val="7.1884044846003414E-2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1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吕伟康!$H$34:$H$65</c:f>
              <c:numCache>
                <c:formatCode>0.00%</c:formatCode>
                <c:ptCount val="32"/>
              </c:numCache>
            </c:numRef>
          </c:val>
          <c:smooth val="1"/>
        </c:ser>
        <c:ser>
          <c:idx val="6"/>
          <c:order val="5"/>
          <c:tx>
            <c:strRef>
              <c:f>吕伟康!$X$33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吕伟康!$X$34:$X$65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吕伟康!$M$33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吕伟康!$M$34:$M$65</c:f>
              <c:numCache>
                <c:formatCode>0.00%</c:formatCode>
                <c:ptCount val="32"/>
                <c:pt idx="0">
                  <c:v>-0.05</c:v>
                </c:pt>
                <c:pt idx="1">
                  <c:v>-0.05</c:v>
                </c:pt>
                <c:pt idx="2">
                  <c:v>-0.05</c:v>
                </c:pt>
                <c:pt idx="3">
                  <c:v>-0.05</c:v>
                </c:pt>
                <c:pt idx="4">
                  <c:v>-0.05</c:v>
                </c:pt>
                <c:pt idx="5">
                  <c:v>-0.05</c:v>
                </c:pt>
                <c:pt idx="6">
                  <c:v>-0.05</c:v>
                </c:pt>
                <c:pt idx="7">
                  <c:v>-0.05</c:v>
                </c:pt>
                <c:pt idx="8">
                  <c:v>-0.05</c:v>
                </c:pt>
                <c:pt idx="9">
                  <c:v>-0.05</c:v>
                </c:pt>
                <c:pt idx="10">
                  <c:v>-0.05</c:v>
                </c:pt>
                <c:pt idx="11">
                  <c:v>-0.05</c:v>
                </c:pt>
                <c:pt idx="12">
                  <c:v>-0.05</c:v>
                </c:pt>
                <c:pt idx="13">
                  <c:v>-0.05</c:v>
                </c:pt>
                <c:pt idx="14">
                  <c:v>-0.05</c:v>
                </c:pt>
                <c:pt idx="15">
                  <c:v>-0.05</c:v>
                </c:pt>
                <c:pt idx="16">
                  <c:v>-0.05</c:v>
                </c:pt>
                <c:pt idx="17">
                  <c:v>-0.05</c:v>
                </c:pt>
                <c:pt idx="18">
                  <c:v>-0.05</c:v>
                </c:pt>
                <c:pt idx="19">
                  <c:v>-0.05</c:v>
                </c:pt>
                <c:pt idx="20">
                  <c:v>-0.05</c:v>
                </c:pt>
                <c:pt idx="21">
                  <c:v>-0.05</c:v>
                </c:pt>
                <c:pt idx="22">
                  <c:v>-0.05</c:v>
                </c:pt>
                <c:pt idx="23">
                  <c:v>-0.05</c:v>
                </c:pt>
                <c:pt idx="24">
                  <c:v>-0.05</c:v>
                </c:pt>
                <c:pt idx="25">
                  <c:v>-0.05</c:v>
                </c:pt>
                <c:pt idx="26">
                  <c:v>-0.05</c:v>
                </c:pt>
                <c:pt idx="27">
                  <c:v>-0.05</c:v>
                </c:pt>
                <c:pt idx="28">
                  <c:v>-0.05</c:v>
                </c:pt>
                <c:pt idx="29">
                  <c:v>-0.05</c:v>
                </c:pt>
                <c:pt idx="30">
                  <c:v>-0.05</c:v>
                </c:pt>
                <c:pt idx="31">
                  <c:v>-0.05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吕伟康!$F$33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2.2856205719046808E-5"/>
                  <c:y val="-2.0494034813363857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吕伟康!$F$34:$F$65</c:f>
              <c:numCache>
                <c:formatCode>0.00%</c:formatCode>
                <c:ptCount val="32"/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719872"/>
        <c:axId val="60718080"/>
      </c:lineChart>
      <c:catAx>
        <c:axId val="60714368"/>
        <c:scaling>
          <c:orientation val="minMax"/>
        </c:scaling>
        <c:delete val="0"/>
        <c:axPos val="b"/>
        <c:numFmt formatCode="yy/m/d;@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60716160"/>
        <c:crosses val="autoZero"/>
        <c:auto val="0"/>
        <c:lblAlgn val="ctr"/>
        <c:lblOffset val="100"/>
        <c:noMultiLvlLbl val="0"/>
      </c:catAx>
      <c:valAx>
        <c:axId val="60716160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60714368"/>
        <c:crosses val="autoZero"/>
        <c:crossBetween val="between"/>
      </c:valAx>
      <c:valAx>
        <c:axId val="60718080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60719872"/>
        <c:crosses val="max"/>
        <c:crossBetween val="between"/>
      </c:valAx>
      <c:catAx>
        <c:axId val="60719872"/>
        <c:scaling>
          <c:orientation val="minMax"/>
        </c:scaling>
        <c:delete val="1"/>
        <c:axPos val="b"/>
        <c:majorTickMark val="out"/>
        <c:minorTickMark val="none"/>
        <c:tickLblPos val="nextTo"/>
        <c:crossAx val="60718080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 i="0" baseline="0">
                <a:effectLst/>
              </a:rPr>
              <a:t>李佳桧</a:t>
            </a:r>
            <a:r>
              <a:rPr lang="en-US" altLang="zh-CN" sz="1800" b="1" i="0" baseline="0">
                <a:effectLst/>
              </a:rPr>
              <a:t>-</a:t>
            </a:r>
            <a:r>
              <a:rPr lang="zh-CN" altLang="zh-CN" sz="1800" b="1" i="0" baseline="0">
                <a:effectLst/>
              </a:rPr>
              <a:t>收益合计表（近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18388532319670875"/>
          <c:y val="6.536676707205048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李佳桧!$U$33</c:f>
              <c:strCache>
                <c:ptCount val="1"/>
                <c:pt idx="0">
                  <c:v>持仓市值(单位:10万元)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0.11359685638471531"/>
                  <c:y val="-0.48009530620881857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李佳桧!$B$34:$B$65</c:f>
              <c:numCache>
                <c:formatCode>yy/m/d;@</c:formatCode>
                <c:ptCount val="32"/>
              </c:numCache>
            </c:numRef>
          </c:cat>
          <c:val>
            <c:numRef>
              <c:f>李佳桧!$U$34:$U$65</c:f>
              <c:numCache>
                <c:formatCode>_ * #,##0.0_ ;_ * \-#,##0.0_ ;_ * "-"??_ ;_ @_ 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3"/>
          <c:tx>
            <c:strRef>
              <c:f>李佳桧!$Q$33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李佳桧!$B$34:$B$65</c:f>
              <c:numCache>
                <c:formatCode>yy/m/d;@</c:formatCode>
                <c:ptCount val="32"/>
              </c:numCache>
            </c:numRef>
          </c:cat>
          <c:val>
            <c:numRef>
              <c:f>李佳桧!$Q$34:$Q$65</c:f>
              <c:numCache>
                <c:formatCode>0_);[Red]\(0\)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65974272"/>
        <c:axId val="65975808"/>
      </c:barChart>
      <c:lineChart>
        <c:grouping val="standard"/>
        <c:varyColors val="0"/>
        <c:ser>
          <c:idx val="0"/>
          <c:order val="0"/>
          <c:tx>
            <c:strRef>
              <c:f>李佳桧!$R$33</c:f>
              <c:strCache>
                <c:ptCount val="1"/>
                <c:pt idx="0">
                  <c:v>净资产(单位:10万元)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4"/>
              <c:layout>
                <c:manualLayout>
                  <c:x val="-1.5008515703862745E-3"/>
                  <c:y val="9.5321176968723113E-3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05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李佳桧!$B$34:$B$65</c:f>
              <c:numCache>
                <c:formatCode>yy/m/d;@</c:formatCode>
                <c:ptCount val="32"/>
              </c:numCache>
            </c:numRef>
          </c:cat>
          <c:val>
            <c:numRef>
              <c:f>李佳桧!$R$34:$R$65</c:f>
              <c:numCache>
                <c:formatCode>_ * #,##0.0_ ;_ * \-#,##0.0_ ;_ * "-"??_ ;_ @_ 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李佳桧!$V$33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20"/>
              <c:layout>
                <c:manualLayout>
                  <c:x val="-0.12932128820624067"/>
                  <c:y val="-8.1609001525972426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李佳桧!$B$34:$B$65</c:f>
              <c:numCache>
                <c:formatCode>yy/m/d;@</c:formatCode>
                <c:ptCount val="32"/>
              </c:numCache>
            </c:numRef>
          </c:cat>
          <c:val>
            <c:numRef>
              <c:f>李佳桧!$V$34:$V$65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李佳桧!$G$33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0"/>
                  <c:y val="-1.159420078161346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李佳桧!$B$34:$B$65</c:f>
              <c:numCache>
                <c:formatCode>yy/m/d;@</c:formatCode>
                <c:ptCount val="32"/>
              </c:numCache>
            </c:numRef>
          </c:cat>
          <c:val>
            <c:numRef>
              <c:f>李佳桧!$G$34:$G$65</c:f>
              <c:numCache>
                <c:formatCode>_(* #,##0.00_);_(* \(#,##0.00\);_(* "-"??_);_(@_)</c:formatCode>
                <c:ptCount val="32"/>
              </c:numCache>
            </c:numRef>
          </c:val>
          <c:smooth val="1"/>
        </c:ser>
        <c:ser>
          <c:idx val="11"/>
          <c:order val="8"/>
          <c:tx>
            <c:strRef>
              <c:f>李佳桧!$E$33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9.4293510001653669E-7"/>
                  <c:y val="-9.2457726650289011E-3"/>
                </c:manualLayout>
              </c:layout>
              <c:spPr/>
              <c:txPr>
                <a:bodyPr/>
                <a:lstStyle/>
                <a:p>
                  <a:pPr>
                    <a:defRPr sz="9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李佳桧!$E$34:$E$65</c:f>
              <c:numCache>
                <c:formatCode>0.00</c:formatCode>
                <c:ptCount val="32"/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974272"/>
        <c:axId val="65975808"/>
      </c:lineChart>
      <c:lineChart>
        <c:grouping val="standard"/>
        <c:varyColors val="0"/>
        <c:ser>
          <c:idx val="5"/>
          <c:order val="4"/>
          <c:tx>
            <c:strRef>
              <c:f>李佳桧!$H$33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5.985783763561541E-3"/>
                  <c:y val="1.159420078161346E-2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1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李佳桧!$H$34:$H$65</c:f>
              <c:numCache>
                <c:formatCode>0.00%</c:formatCode>
                <c:ptCount val="32"/>
              </c:numCache>
            </c:numRef>
          </c:val>
          <c:smooth val="1"/>
        </c:ser>
        <c:ser>
          <c:idx val="6"/>
          <c:order val="5"/>
          <c:tx>
            <c:strRef>
              <c:f>李佳桧!$X$33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李佳桧!$X$34:$X$65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李佳桧!$M$33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李佳桧!$M$34:$M$65</c:f>
              <c:numCache>
                <c:formatCode>0.00%</c:formatCode>
                <c:ptCount val="32"/>
                <c:pt idx="0">
                  <c:v>-0.05</c:v>
                </c:pt>
                <c:pt idx="1">
                  <c:v>-0.05</c:v>
                </c:pt>
                <c:pt idx="2">
                  <c:v>-0.05</c:v>
                </c:pt>
                <c:pt idx="3">
                  <c:v>-0.05</c:v>
                </c:pt>
                <c:pt idx="4">
                  <c:v>-0.05</c:v>
                </c:pt>
                <c:pt idx="5">
                  <c:v>-0.05</c:v>
                </c:pt>
                <c:pt idx="6">
                  <c:v>-0.05</c:v>
                </c:pt>
                <c:pt idx="7">
                  <c:v>-0.05</c:v>
                </c:pt>
                <c:pt idx="8">
                  <c:v>-0.05</c:v>
                </c:pt>
                <c:pt idx="9">
                  <c:v>-0.05</c:v>
                </c:pt>
                <c:pt idx="10">
                  <c:v>-0.05</c:v>
                </c:pt>
                <c:pt idx="11">
                  <c:v>-0.05</c:v>
                </c:pt>
                <c:pt idx="12">
                  <c:v>-0.05</c:v>
                </c:pt>
                <c:pt idx="13">
                  <c:v>-0.05</c:v>
                </c:pt>
                <c:pt idx="14">
                  <c:v>-0.05</c:v>
                </c:pt>
                <c:pt idx="15">
                  <c:v>-0.05</c:v>
                </c:pt>
                <c:pt idx="16">
                  <c:v>-0.05</c:v>
                </c:pt>
                <c:pt idx="17">
                  <c:v>-0.05</c:v>
                </c:pt>
                <c:pt idx="18">
                  <c:v>-0.05</c:v>
                </c:pt>
                <c:pt idx="19">
                  <c:v>-0.05</c:v>
                </c:pt>
                <c:pt idx="20">
                  <c:v>-0.05</c:v>
                </c:pt>
                <c:pt idx="21">
                  <c:v>-0.05</c:v>
                </c:pt>
                <c:pt idx="22">
                  <c:v>-0.05</c:v>
                </c:pt>
                <c:pt idx="23">
                  <c:v>-0.05</c:v>
                </c:pt>
                <c:pt idx="24">
                  <c:v>-0.05</c:v>
                </c:pt>
                <c:pt idx="25">
                  <c:v>-0.05</c:v>
                </c:pt>
                <c:pt idx="26">
                  <c:v>-0.05</c:v>
                </c:pt>
                <c:pt idx="27">
                  <c:v>-0.05</c:v>
                </c:pt>
                <c:pt idx="28">
                  <c:v>-0.05</c:v>
                </c:pt>
                <c:pt idx="29">
                  <c:v>-0.05</c:v>
                </c:pt>
                <c:pt idx="30">
                  <c:v>-0.05</c:v>
                </c:pt>
                <c:pt idx="31">
                  <c:v>-0.05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李佳桧!$F$33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2.2856205719046808E-5"/>
                  <c:y val="-2.0494034813363857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李佳桧!$F$34:$F$65</c:f>
              <c:numCache>
                <c:formatCode>0.00%</c:formatCode>
                <c:ptCount val="32"/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983616"/>
        <c:axId val="65977728"/>
      </c:lineChart>
      <c:catAx>
        <c:axId val="65974272"/>
        <c:scaling>
          <c:orientation val="minMax"/>
        </c:scaling>
        <c:delete val="0"/>
        <c:axPos val="b"/>
        <c:numFmt formatCode="yy/m/d;@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65975808"/>
        <c:crosses val="autoZero"/>
        <c:auto val="0"/>
        <c:lblAlgn val="ctr"/>
        <c:lblOffset val="100"/>
        <c:noMultiLvlLbl val="0"/>
      </c:catAx>
      <c:valAx>
        <c:axId val="65975808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65974272"/>
        <c:crosses val="autoZero"/>
        <c:crossBetween val="between"/>
      </c:valAx>
      <c:valAx>
        <c:axId val="65977728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65983616"/>
        <c:crosses val="max"/>
        <c:crossBetween val="between"/>
      </c:valAx>
      <c:catAx>
        <c:axId val="65983616"/>
        <c:scaling>
          <c:orientation val="minMax"/>
        </c:scaling>
        <c:delete val="1"/>
        <c:axPos val="b"/>
        <c:majorTickMark val="out"/>
        <c:minorTickMark val="none"/>
        <c:tickLblPos val="nextTo"/>
        <c:crossAx val="65977728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 i="0" baseline="0">
                <a:effectLst/>
              </a:rPr>
              <a:t>蔡伟</a:t>
            </a:r>
            <a:r>
              <a:rPr lang="en-US" altLang="zh-CN" sz="1800" b="1" i="0" baseline="0">
                <a:effectLst/>
              </a:rPr>
              <a:t>-</a:t>
            </a:r>
            <a:r>
              <a:rPr lang="zh-CN" altLang="zh-CN" sz="1800" b="1" i="0" baseline="0">
                <a:effectLst/>
              </a:rPr>
              <a:t>收益合计表（近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18388532319670875"/>
          <c:y val="6.536676707205048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蔡伟!$U$33</c:f>
              <c:strCache>
                <c:ptCount val="1"/>
                <c:pt idx="0">
                  <c:v>持仓市值(单位:10万元)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0.11359685638471531"/>
                  <c:y val="-0.48009530620881857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蔡伟!$B$34:$B$65</c:f>
              <c:numCache>
                <c:formatCode>yy/m/d;@</c:formatCode>
                <c:ptCount val="32"/>
              </c:numCache>
            </c:numRef>
          </c:cat>
          <c:val>
            <c:numRef>
              <c:f>蔡伟!$U$34:$U$65</c:f>
              <c:numCache>
                <c:formatCode>_ * #,##0.0_ ;_ * \-#,##0.0_ ;_ * "-"??_ ;_ @_ 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3"/>
          <c:tx>
            <c:strRef>
              <c:f>蔡伟!$Q$33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蔡伟!$B$34:$B$65</c:f>
              <c:numCache>
                <c:formatCode>yy/m/d;@</c:formatCode>
                <c:ptCount val="32"/>
              </c:numCache>
            </c:numRef>
          </c:cat>
          <c:val>
            <c:numRef>
              <c:f>蔡伟!$Q$34:$Q$65</c:f>
              <c:numCache>
                <c:formatCode>0_);[Red]\(0\)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66077824"/>
        <c:axId val="66079360"/>
      </c:barChart>
      <c:lineChart>
        <c:grouping val="standard"/>
        <c:varyColors val="0"/>
        <c:ser>
          <c:idx val="0"/>
          <c:order val="0"/>
          <c:tx>
            <c:strRef>
              <c:f>蔡伟!$R$33</c:f>
              <c:strCache>
                <c:ptCount val="1"/>
                <c:pt idx="0">
                  <c:v>净资产(单位:10万元)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4"/>
              <c:layout>
                <c:manualLayout>
                  <c:x val="-1.5008515703862745E-3"/>
                  <c:y val="9.5321176968723113E-3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05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蔡伟!$B$34:$B$65</c:f>
              <c:numCache>
                <c:formatCode>yy/m/d;@</c:formatCode>
                <c:ptCount val="32"/>
              </c:numCache>
            </c:numRef>
          </c:cat>
          <c:val>
            <c:numRef>
              <c:f>蔡伟!$R$34:$R$65</c:f>
              <c:numCache>
                <c:formatCode>_ * #,##0.0_ ;_ * \-#,##0.0_ ;_ * "-"??_ ;_ @_ 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蔡伟!$V$33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20"/>
              <c:layout>
                <c:manualLayout>
                  <c:x val="-0.12932128820624067"/>
                  <c:y val="-8.1609001525972426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蔡伟!$B$34:$B$65</c:f>
              <c:numCache>
                <c:formatCode>yy/m/d;@</c:formatCode>
                <c:ptCount val="32"/>
              </c:numCache>
            </c:numRef>
          </c:cat>
          <c:val>
            <c:numRef>
              <c:f>蔡伟!$V$34:$V$65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蔡伟!$G$33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0"/>
                  <c:y val="-1.159420078161346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trendlineType val="linear"/>
            <c:dispRSqr val="0"/>
            <c:dispEq val="0"/>
          </c:trendline>
          <c:cat>
            <c:numRef>
              <c:f>蔡伟!$B$34:$B$65</c:f>
              <c:numCache>
                <c:formatCode>yy/m/d;@</c:formatCode>
                <c:ptCount val="32"/>
              </c:numCache>
            </c:numRef>
          </c:cat>
          <c:val>
            <c:numRef>
              <c:f>蔡伟!$G$34:$G$65</c:f>
              <c:numCache>
                <c:formatCode>_(* #,##0.00_);_(* \(#,##0.00\);_(* "-"??_);_(@_)</c:formatCode>
                <c:ptCount val="32"/>
              </c:numCache>
            </c:numRef>
          </c:val>
          <c:smooth val="1"/>
        </c:ser>
        <c:ser>
          <c:idx val="11"/>
          <c:order val="8"/>
          <c:tx>
            <c:strRef>
              <c:f>蔡伟!$E$33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9.4293510001653669E-7"/>
                  <c:y val="-9.2457726650289011E-3"/>
                </c:manualLayout>
              </c:layout>
              <c:spPr/>
              <c:txPr>
                <a:bodyPr/>
                <a:lstStyle/>
                <a:p>
                  <a:pPr>
                    <a:defRPr sz="9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蔡伟!$E$34:$E$65</c:f>
              <c:numCache>
                <c:formatCode>0.00</c:formatCode>
                <c:ptCount val="32"/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077824"/>
        <c:axId val="66079360"/>
      </c:lineChart>
      <c:lineChart>
        <c:grouping val="standard"/>
        <c:varyColors val="0"/>
        <c:ser>
          <c:idx val="5"/>
          <c:order val="4"/>
          <c:tx>
            <c:strRef>
              <c:f>蔡伟!$H$33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-2.9928918817807705E-3"/>
                  <c:y val="7.1884044846003414E-2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1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蔡伟!$H$34:$H$65</c:f>
              <c:numCache>
                <c:formatCode>0.00%</c:formatCode>
                <c:ptCount val="32"/>
              </c:numCache>
            </c:numRef>
          </c:val>
          <c:smooth val="1"/>
        </c:ser>
        <c:ser>
          <c:idx val="6"/>
          <c:order val="5"/>
          <c:tx>
            <c:strRef>
              <c:f>蔡伟!$X$33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蔡伟!$X$34:$X$65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蔡伟!$M$33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蔡伟!$M$34:$M$65</c:f>
              <c:numCache>
                <c:formatCode>0.00%</c:formatCode>
                <c:ptCount val="32"/>
                <c:pt idx="0">
                  <c:v>-0.05</c:v>
                </c:pt>
                <c:pt idx="1">
                  <c:v>-0.05</c:v>
                </c:pt>
                <c:pt idx="2">
                  <c:v>-0.05</c:v>
                </c:pt>
                <c:pt idx="3">
                  <c:v>-0.05</c:v>
                </c:pt>
                <c:pt idx="4">
                  <c:v>-0.05</c:v>
                </c:pt>
                <c:pt idx="5">
                  <c:v>-0.05</c:v>
                </c:pt>
                <c:pt idx="6">
                  <c:v>-0.05</c:v>
                </c:pt>
                <c:pt idx="7">
                  <c:v>-0.05</c:v>
                </c:pt>
                <c:pt idx="8">
                  <c:v>-0.05</c:v>
                </c:pt>
                <c:pt idx="9">
                  <c:v>-0.05</c:v>
                </c:pt>
                <c:pt idx="10">
                  <c:v>-0.05</c:v>
                </c:pt>
                <c:pt idx="11">
                  <c:v>-0.05</c:v>
                </c:pt>
                <c:pt idx="12">
                  <c:v>-0.05</c:v>
                </c:pt>
                <c:pt idx="13">
                  <c:v>-0.05</c:v>
                </c:pt>
                <c:pt idx="14">
                  <c:v>-0.05</c:v>
                </c:pt>
                <c:pt idx="15">
                  <c:v>-0.05</c:v>
                </c:pt>
                <c:pt idx="16">
                  <c:v>-0.05</c:v>
                </c:pt>
                <c:pt idx="17">
                  <c:v>-0.05</c:v>
                </c:pt>
                <c:pt idx="18">
                  <c:v>-0.05</c:v>
                </c:pt>
                <c:pt idx="19">
                  <c:v>-0.05</c:v>
                </c:pt>
                <c:pt idx="20">
                  <c:v>-0.05</c:v>
                </c:pt>
                <c:pt idx="21">
                  <c:v>-0.05</c:v>
                </c:pt>
                <c:pt idx="22">
                  <c:v>-0.05</c:v>
                </c:pt>
                <c:pt idx="23">
                  <c:v>-0.05</c:v>
                </c:pt>
                <c:pt idx="24">
                  <c:v>-0.05</c:v>
                </c:pt>
                <c:pt idx="25">
                  <c:v>-0.05</c:v>
                </c:pt>
                <c:pt idx="26">
                  <c:v>-0.05</c:v>
                </c:pt>
                <c:pt idx="27">
                  <c:v>-0.05</c:v>
                </c:pt>
                <c:pt idx="28">
                  <c:v>-0.05</c:v>
                </c:pt>
                <c:pt idx="29">
                  <c:v>-0.05</c:v>
                </c:pt>
                <c:pt idx="30">
                  <c:v>-0.05</c:v>
                </c:pt>
                <c:pt idx="31">
                  <c:v>-0.05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蔡伟!$F$33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2.2856205719046808E-5"/>
                  <c:y val="-2.0494034813363857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蔡伟!$F$34:$F$65</c:f>
              <c:numCache>
                <c:formatCode>0.00%</c:formatCode>
                <c:ptCount val="32"/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107648"/>
        <c:axId val="66106112"/>
      </c:lineChart>
      <c:catAx>
        <c:axId val="66077824"/>
        <c:scaling>
          <c:orientation val="minMax"/>
        </c:scaling>
        <c:delete val="0"/>
        <c:axPos val="b"/>
        <c:numFmt formatCode="yy/m/d;@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66079360"/>
        <c:crosses val="autoZero"/>
        <c:auto val="0"/>
        <c:lblAlgn val="ctr"/>
        <c:lblOffset val="100"/>
        <c:noMultiLvlLbl val="0"/>
      </c:catAx>
      <c:valAx>
        <c:axId val="66079360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66077824"/>
        <c:crosses val="autoZero"/>
        <c:crossBetween val="between"/>
      </c:valAx>
      <c:valAx>
        <c:axId val="66106112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66107648"/>
        <c:crosses val="max"/>
        <c:crossBetween val="between"/>
      </c:valAx>
      <c:catAx>
        <c:axId val="66107648"/>
        <c:scaling>
          <c:orientation val="minMax"/>
        </c:scaling>
        <c:delete val="1"/>
        <c:axPos val="b"/>
        <c:majorTickMark val="out"/>
        <c:minorTickMark val="none"/>
        <c:tickLblPos val="nextTo"/>
        <c:crossAx val="66106112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56030</xdr:colOff>
      <xdr:row>0</xdr:row>
      <xdr:rowOff>78442</xdr:rowOff>
    </xdr:from>
    <xdr:to>
      <xdr:col>14</xdr:col>
      <xdr:colOff>549088</xdr:colOff>
      <xdr:row>38</xdr:row>
      <xdr:rowOff>56029</xdr:rowOff>
    </xdr:to>
    <xdr:graphicFrame macro="">
      <xdr:nvGraphicFramePr>
        <xdr:cNvPr id="9" name="图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67236</xdr:colOff>
      <xdr:row>80</xdr:row>
      <xdr:rowOff>89646</xdr:rowOff>
    </xdr:from>
    <xdr:to>
      <xdr:col>14</xdr:col>
      <xdr:colOff>515470</xdr:colOff>
      <xdr:row>118</xdr:row>
      <xdr:rowOff>33617</xdr:rowOff>
    </xdr:to>
    <xdr:graphicFrame macro="">
      <xdr:nvGraphicFramePr>
        <xdr:cNvPr id="19" name="图表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67234</xdr:colOff>
      <xdr:row>120</xdr:row>
      <xdr:rowOff>100856</xdr:rowOff>
    </xdr:from>
    <xdr:to>
      <xdr:col>14</xdr:col>
      <xdr:colOff>560294</xdr:colOff>
      <xdr:row>158</xdr:row>
      <xdr:rowOff>112059</xdr:rowOff>
    </xdr:to>
    <xdr:graphicFrame macro="">
      <xdr:nvGraphicFramePr>
        <xdr:cNvPr id="20" name="图表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33617</xdr:colOff>
      <xdr:row>40</xdr:row>
      <xdr:rowOff>67236</xdr:rowOff>
    </xdr:from>
    <xdr:to>
      <xdr:col>14</xdr:col>
      <xdr:colOff>470647</xdr:colOff>
      <xdr:row>79</xdr:row>
      <xdr:rowOff>112058</xdr:rowOff>
    </xdr:to>
    <xdr:graphicFrame macro="">
      <xdr:nvGraphicFramePr>
        <xdr:cNvPr id="7" name="图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76200</xdr:colOff>
      <xdr:row>160</xdr:row>
      <xdr:rowOff>95250</xdr:rowOff>
    </xdr:from>
    <xdr:to>
      <xdr:col>14</xdr:col>
      <xdr:colOff>581025</xdr:colOff>
      <xdr:row>199</xdr:row>
      <xdr:rowOff>104776</xdr:rowOff>
    </xdr:to>
    <xdr:graphicFrame macro="">
      <xdr:nvGraphicFramePr>
        <xdr:cNvPr id="6" name="图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0.59308</cdr:x>
      <cdr:y>0.03629</cdr:y>
    </cdr:from>
    <cdr:to>
      <cdr:x>0.87131</cdr:x>
      <cdr:y>0.15101</cdr:y>
    </cdr:to>
    <cdr:pic>
      <cdr:nvPicPr>
        <cdr:cNvPr id="5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039213" y="201603"/>
          <a:ext cx="2364040" cy="637297"/>
        </a:xfrm>
        <a:prstGeom xmlns:a="http://schemas.openxmlformats.org/drawingml/2006/main" prst="rect">
          <a:avLst/>
        </a:prstGeom>
      </cdr:spPr>
    </cdr:pic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19050</xdr:rowOff>
    </xdr:from>
    <xdr:to>
      <xdr:col>15</xdr:col>
      <xdr:colOff>0</xdr:colOff>
      <xdr:row>31</xdr:row>
      <xdr:rowOff>190501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0.59308</cdr:x>
      <cdr:y>0.03629</cdr:y>
    </cdr:from>
    <cdr:to>
      <cdr:x>0.87131</cdr:x>
      <cdr:y>0.15101</cdr:y>
    </cdr:to>
    <cdr:pic>
      <cdr:nvPicPr>
        <cdr:cNvPr id="5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039213" y="201603"/>
          <a:ext cx="2364040" cy="637297"/>
        </a:xfrm>
        <a:prstGeom xmlns:a="http://schemas.openxmlformats.org/drawingml/2006/main" prst="rect">
          <a:avLst/>
        </a:prstGeom>
      </cdr:spPr>
    </cdr:pic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19050</xdr:rowOff>
    </xdr:from>
    <xdr:to>
      <xdr:col>15</xdr:col>
      <xdr:colOff>0</xdr:colOff>
      <xdr:row>31</xdr:row>
      <xdr:rowOff>190501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0.59308</cdr:x>
      <cdr:y>0.03629</cdr:y>
    </cdr:from>
    <cdr:to>
      <cdr:x>0.87131</cdr:x>
      <cdr:y>0.15101</cdr:y>
    </cdr:to>
    <cdr:pic>
      <cdr:nvPicPr>
        <cdr:cNvPr id="5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039213" y="201603"/>
          <a:ext cx="2364040" cy="637297"/>
        </a:xfrm>
        <a:prstGeom xmlns:a="http://schemas.openxmlformats.org/drawingml/2006/main" prst="rect">
          <a:avLst/>
        </a:prstGeom>
      </cdr:spPr>
    </cdr:pic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19050</xdr:rowOff>
    </xdr:from>
    <xdr:to>
      <xdr:col>15</xdr:col>
      <xdr:colOff>0</xdr:colOff>
      <xdr:row>31</xdr:row>
      <xdr:rowOff>190501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0.59308</cdr:x>
      <cdr:y>0.03629</cdr:y>
    </cdr:from>
    <cdr:to>
      <cdr:x>0.87131</cdr:x>
      <cdr:y>0.15101</cdr:y>
    </cdr:to>
    <cdr:pic>
      <cdr:nvPicPr>
        <cdr:cNvPr id="5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039213" y="201603"/>
          <a:ext cx="2364040" cy="637297"/>
        </a:xfrm>
        <a:prstGeom xmlns:a="http://schemas.openxmlformats.org/drawingml/2006/main" prst="rect">
          <a:avLst/>
        </a:prstGeom>
      </cdr:spPr>
    </cdr:pic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0.61084</cdr:x>
      <cdr:y>0.00528</cdr:y>
    </cdr:from>
    <cdr:to>
      <cdr:x>0.91307</cdr:x>
      <cdr:y>0.16021</cdr:y>
    </cdr:to>
    <cdr:pic>
      <cdr:nvPicPr>
        <cdr:cNvPr id="6" name="图片 5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6146803" y="33618"/>
          <a:ext cx="3041340" cy="986117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19050</xdr:rowOff>
    </xdr:from>
    <xdr:to>
      <xdr:col>15</xdr:col>
      <xdr:colOff>0</xdr:colOff>
      <xdr:row>31</xdr:row>
      <xdr:rowOff>190501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0.59308</cdr:x>
      <cdr:y>0.03629</cdr:y>
    </cdr:from>
    <cdr:to>
      <cdr:x>0.87131</cdr:x>
      <cdr:y>0.15101</cdr:y>
    </cdr:to>
    <cdr:pic>
      <cdr:nvPicPr>
        <cdr:cNvPr id="5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039213" y="201603"/>
          <a:ext cx="2364040" cy="637297"/>
        </a:xfrm>
        <a:prstGeom xmlns:a="http://schemas.openxmlformats.org/drawingml/2006/main" prst="rect">
          <a:avLst/>
        </a:prstGeom>
      </cdr:spPr>
    </cdr:pic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19050</xdr:rowOff>
    </xdr:from>
    <xdr:to>
      <xdr:col>15</xdr:col>
      <xdr:colOff>0</xdr:colOff>
      <xdr:row>31</xdr:row>
      <xdr:rowOff>190501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3"/>
  <sheetViews>
    <sheetView tabSelected="1" view="pageBreakPreview" topLeftCell="A172" zoomScaleNormal="85" zoomScaleSheetLayoutView="100" workbookViewId="0">
      <selection activeCell="Q20" sqref="Q20"/>
    </sheetView>
  </sheetViews>
  <sheetFormatPr defaultRowHeight="13.5" x14ac:dyDescent="0.15"/>
  <cols>
    <col min="1" max="1" width="9" style="40"/>
  </cols>
  <sheetData>
    <row r="13" spans="1:1" s="42" customFormat="1" x14ac:dyDescent="0.15">
      <c r="A13" s="41"/>
    </row>
  </sheetData>
  <phoneticPr fontId="2" type="noConversion"/>
  <pageMargins left="0.53" right="0.49" top="0.52" bottom="0.48" header="0.3" footer="0.3"/>
  <pageSetup paperSize="9" scale="9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65"/>
  <sheetViews>
    <sheetView zoomScaleNormal="100" workbookViewId="0">
      <selection activeCell="S12" sqref="S12"/>
    </sheetView>
  </sheetViews>
  <sheetFormatPr defaultColWidth="9" defaultRowHeight="13.5" outlineLevelCol="1" x14ac:dyDescent="0.15"/>
  <cols>
    <col min="1" max="1" width="4.75" style="1" customWidth="1"/>
    <col min="2" max="2" width="8.25" style="4" customWidth="1"/>
    <col min="3" max="3" width="5.125" style="4" customWidth="1"/>
    <col min="4" max="4" width="9" style="1" customWidth="1"/>
    <col min="5" max="5" width="7.75" style="1" customWidth="1"/>
    <col min="6" max="6" width="10.625" style="1" customWidth="1"/>
    <col min="7" max="7" width="8.625" style="1" customWidth="1"/>
    <col min="8" max="8" width="8.5" style="1" bestFit="1" customWidth="1"/>
    <col min="9" max="9" width="8" style="1" customWidth="1"/>
    <col min="10" max="10" width="7.125" style="1" customWidth="1"/>
    <col min="11" max="11" width="9.25" style="7" customWidth="1"/>
    <col min="12" max="12" width="6.75" style="11" customWidth="1"/>
    <col min="13" max="13" width="7.25" style="1" customWidth="1"/>
    <col min="14" max="14" width="7.125" style="34" customWidth="1"/>
    <col min="15" max="15" width="9" style="1"/>
    <col min="16" max="16" width="3.75" style="1" customWidth="1"/>
    <col min="17" max="17" width="5.5" style="4" customWidth="1" outlineLevel="1"/>
    <col min="18" max="18" width="9" style="4" customWidth="1" outlineLevel="1"/>
    <col min="19" max="19" width="8" style="4" customWidth="1" outlineLevel="1"/>
    <col min="20" max="20" width="9" style="4" customWidth="1" outlineLevel="1"/>
    <col min="21" max="21" width="8.375" style="4" customWidth="1" outlineLevel="1"/>
    <col min="22" max="22" width="6.75" style="4" customWidth="1" outlineLevel="1"/>
    <col min="23" max="23" width="10.375" style="4" customWidth="1" outlineLevel="1"/>
    <col min="24" max="24" width="5.875" style="4" customWidth="1" outlineLevel="1"/>
    <col min="26" max="16384" width="9" style="1"/>
  </cols>
  <sheetData>
    <row r="2" spans="5:11" x14ac:dyDescent="0.15">
      <c r="E2" s="2"/>
      <c r="K2" s="10"/>
    </row>
    <row r="3" spans="5:11" x14ac:dyDescent="0.15">
      <c r="E3" s="2"/>
      <c r="K3" s="10"/>
    </row>
    <row r="4" spans="5:11" x14ac:dyDescent="0.15">
      <c r="E4" s="2"/>
      <c r="K4" s="10"/>
    </row>
    <row r="5" spans="5:11" x14ac:dyDescent="0.15">
      <c r="E5" s="2"/>
      <c r="K5" s="10"/>
    </row>
    <row r="6" spans="5:11" x14ac:dyDescent="0.15">
      <c r="E6" s="2"/>
      <c r="K6" s="10"/>
    </row>
    <row r="7" spans="5:11" x14ac:dyDescent="0.15">
      <c r="E7" s="2"/>
      <c r="K7" s="10"/>
    </row>
    <row r="8" spans="5:11" x14ac:dyDescent="0.15">
      <c r="E8" s="2"/>
      <c r="K8" s="10"/>
    </row>
    <row r="9" spans="5:11" x14ac:dyDescent="0.15">
      <c r="E9" s="2"/>
      <c r="K9" s="10"/>
    </row>
    <row r="10" spans="5:11" x14ac:dyDescent="0.15">
      <c r="E10" s="2"/>
      <c r="K10" s="10"/>
    </row>
    <row r="11" spans="5:11" x14ac:dyDescent="0.15">
      <c r="E11" s="2"/>
      <c r="K11" s="10"/>
    </row>
    <row r="12" spans="5:11" x14ac:dyDescent="0.15">
      <c r="E12" s="2"/>
      <c r="K12" s="10"/>
    </row>
    <row r="13" spans="5:11" x14ac:dyDescent="0.15">
      <c r="E13" s="2"/>
      <c r="K13" s="10"/>
    </row>
    <row r="14" spans="5:11" x14ac:dyDescent="0.15">
      <c r="E14" s="2"/>
      <c r="K14" s="10"/>
    </row>
    <row r="15" spans="5:11" x14ac:dyDescent="0.15">
      <c r="E15" s="2"/>
      <c r="K15" s="10"/>
    </row>
    <row r="16" spans="5:11" x14ac:dyDescent="0.15">
      <c r="E16" s="2"/>
      <c r="K16" s="10"/>
    </row>
    <row r="17" spans="2:24" x14ac:dyDescent="0.15">
      <c r="E17" s="2"/>
      <c r="K17" s="10"/>
    </row>
    <row r="18" spans="2:24" x14ac:dyDescent="0.15">
      <c r="E18" s="2"/>
      <c r="K18" s="10"/>
    </row>
    <row r="19" spans="2:24" x14ac:dyDescent="0.15">
      <c r="E19" s="2"/>
      <c r="K19" s="10"/>
    </row>
    <row r="20" spans="2:24" x14ac:dyDescent="0.15">
      <c r="E20" s="2"/>
      <c r="K20" s="10"/>
    </row>
    <row r="21" spans="2:24" x14ac:dyDescent="0.15">
      <c r="E21" s="2"/>
      <c r="K21" s="10"/>
    </row>
    <row r="22" spans="2:24" x14ac:dyDescent="0.15">
      <c r="E22" s="2"/>
      <c r="K22" s="10"/>
    </row>
    <row r="23" spans="2:24" x14ac:dyDescent="0.15">
      <c r="E23" s="2"/>
      <c r="K23" s="10"/>
    </row>
    <row r="24" spans="2:24" x14ac:dyDescent="0.15">
      <c r="E24" s="2"/>
      <c r="K24" s="10"/>
    </row>
    <row r="25" spans="2:24" x14ac:dyDescent="0.15">
      <c r="E25" s="2"/>
      <c r="K25" s="10"/>
    </row>
    <row r="26" spans="2:24" x14ac:dyDescent="0.15">
      <c r="E26" s="2"/>
      <c r="K26" s="10"/>
    </row>
    <row r="27" spans="2:24" x14ac:dyDescent="0.15">
      <c r="E27" s="2"/>
      <c r="K27" s="10"/>
    </row>
    <row r="28" spans="2:24" x14ac:dyDescent="0.15">
      <c r="E28" s="2"/>
      <c r="K28" s="10"/>
    </row>
    <row r="29" spans="2:24" x14ac:dyDescent="0.15">
      <c r="E29" s="2"/>
      <c r="K29" s="10"/>
    </row>
    <row r="30" spans="2:24" x14ac:dyDescent="0.15">
      <c r="E30" s="2"/>
      <c r="K30" s="10"/>
    </row>
    <row r="31" spans="2:24" s="8" customFormat="1" ht="12.75" customHeight="1" x14ac:dyDescent="0.15">
      <c r="B31" s="9"/>
      <c r="C31" s="9">
        <v>2</v>
      </c>
      <c r="D31" s="9">
        <v>3</v>
      </c>
      <c r="E31" s="9">
        <v>4</v>
      </c>
      <c r="F31" s="9">
        <v>5</v>
      </c>
      <c r="G31" s="9">
        <v>6</v>
      </c>
      <c r="H31" s="9">
        <v>7</v>
      </c>
      <c r="I31" s="9">
        <v>8</v>
      </c>
      <c r="J31" s="9">
        <v>9</v>
      </c>
      <c r="K31" s="9">
        <v>10</v>
      </c>
      <c r="L31" s="9">
        <v>11</v>
      </c>
      <c r="M31" s="9">
        <v>13</v>
      </c>
      <c r="N31" s="9">
        <v>16</v>
      </c>
      <c r="O31" s="9">
        <v>17</v>
      </c>
      <c r="Q31" s="9"/>
      <c r="R31" s="9"/>
      <c r="S31" s="9"/>
      <c r="T31" s="9"/>
      <c r="U31" s="9"/>
      <c r="V31" s="9"/>
      <c r="W31" s="9"/>
      <c r="X31" s="9"/>
    </row>
    <row r="32" spans="2:24" s="8" customFormat="1" ht="15.75" customHeight="1" x14ac:dyDescent="0.15"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35"/>
      <c r="O32" s="9"/>
      <c r="Q32" s="19"/>
      <c r="R32" s="19"/>
      <c r="S32" s="19"/>
      <c r="T32" s="19"/>
      <c r="U32" s="19"/>
      <c r="V32" s="4"/>
      <c r="W32" s="6">
        <v>10</v>
      </c>
      <c r="X32" s="4"/>
    </row>
    <row r="33" spans="1:24" s="6" customFormat="1" ht="40.5" customHeight="1" x14ac:dyDescent="0.15">
      <c r="A33" s="12" t="s">
        <v>10</v>
      </c>
      <c r="B33" s="12" t="s">
        <v>0</v>
      </c>
      <c r="C33" s="12" t="s">
        <v>7</v>
      </c>
      <c r="D33" s="12" t="s">
        <v>14</v>
      </c>
      <c r="E33" s="13" t="s">
        <v>13</v>
      </c>
      <c r="F33" s="12" t="s">
        <v>1</v>
      </c>
      <c r="G33" s="13" t="s">
        <v>11</v>
      </c>
      <c r="H33" s="12" t="s">
        <v>2</v>
      </c>
      <c r="I33" s="12" t="s">
        <v>15</v>
      </c>
      <c r="J33" s="12" t="s">
        <v>8</v>
      </c>
      <c r="K33" s="14" t="s">
        <v>9</v>
      </c>
      <c r="L33" s="15" t="s">
        <v>3</v>
      </c>
      <c r="M33" s="12" t="s">
        <v>4</v>
      </c>
      <c r="N33" s="36" t="s">
        <v>5</v>
      </c>
      <c r="O33" s="12" t="s">
        <v>6</v>
      </c>
      <c r="Q33" s="27" t="s">
        <v>7</v>
      </c>
      <c r="R33" s="12" t="str">
        <f>"净资产"&amp;"(单位:"&amp;W32&amp;"万元)"</f>
        <v>净资产(单位:10万元)</v>
      </c>
      <c r="S33" s="13" t="s">
        <v>11</v>
      </c>
      <c r="T33" s="12" t="s">
        <v>2</v>
      </c>
      <c r="U33" s="12" t="str">
        <f>"持仓市值"&amp;"(单位:"&amp;W32&amp;"万元)"</f>
        <v>持仓市值(单位:10万元)</v>
      </c>
      <c r="V33" s="12" t="s">
        <v>8</v>
      </c>
      <c r="W33" s="14" t="str">
        <f>"资金可用额度"&amp;"(单位:"&amp;W32&amp;"万元)"</f>
        <v>资金可用额度(单位:10万元)</v>
      </c>
      <c r="X33" s="12" t="s">
        <v>12</v>
      </c>
    </row>
    <row r="34" spans="1:24" ht="17.100000000000001" customHeight="1" x14ac:dyDescent="0.15">
      <c r="A34" s="16">
        <v>1</v>
      </c>
      <c r="B34" s="17"/>
      <c r="C34" s="16"/>
      <c r="D34" s="33"/>
      <c r="E34" s="20"/>
      <c r="F34" s="26"/>
      <c r="G34" s="18"/>
      <c r="H34" s="26"/>
      <c r="I34" s="33"/>
      <c r="J34" s="21"/>
      <c r="K34" s="22"/>
      <c r="L34" s="23"/>
      <c r="M34" s="24">
        <v>-0.05</v>
      </c>
      <c r="N34" s="37">
        <v>-0.08</v>
      </c>
      <c r="O34" s="25">
        <v>-0.1</v>
      </c>
      <c r="Q34" s="16">
        <f>C34/$W$32</f>
        <v>0</v>
      </c>
      <c r="R34" s="28">
        <f>D34/$W$32</f>
        <v>0</v>
      </c>
      <c r="S34" s="28">
        <f>G34</f>
        <v>0</v>
      </c>
      <c r="T34" s="29">
        <f>H34</f>
        <v>0</v>
      </c>
      <c r="U34" s="38">
        <f>I34/$W$32</f>
        <v>0</v>
      </c>
      <c r="V34" s="30">
        <f>J34/$W$32</f>
        <v>0</v>
      </c>
      <c r="W34" s="32">
        <f>K34/$W$32</f>
        <v>0</v>
      </c>
      <c r="X34" s="31">
        <v>0</v>
      </c>
    </row>
    <row r="35" spans="1:24" ht="17.100000000000001" customHeight="1" x14ac:dyDescent="0.15">
      <c r="A35" s="16">
        <v>2</v>
      </c>
      <c r="B35" s="17"/>
      <c r="C35" s="16"/>
      <c r="D35" s="33"/>
      <c r="E35" s="20"/>
      <c r="F35" s="26"/>
      <c r="G35" s="18"/>
      <c r="H35" s="26"/>
      <c r="I35" s="33"/>
      <c r="J35" s="21"/>
      <c r="K35" s="22"/>
      <c r="L35" s="23"/>
      <c r="M35" s="24">
        <v>-0.05</v>
      </c>
      <c r="N35" s="37">
        <v>-0.08</v>
      </c>
      <c r="O35" s="25">
        <v>-0.1</v>
      </c>
      <c r="Q35" s="16">
        <f t="shared" ref="Q35:R58" si="0">C35/$W$32</f>
        <v>0</v>
      </c>
      <c r="R35" s="28">
        <f t="shared" si="0"/>
        <v>0</v>
      </c>
      <c r="S35" s="28">
        <f t="shared" ref="S35:T58" si="1">G35</f>
        <v>0</v>
      </c>
      <c r="T35" s="29">
        <f t="shared" si="1"/>
        <v>0</v>
      </c>
      <c r="U35" s="38">
        <f t="shared" ref="U35:W58" si="2">I35/$W$32</f>
        <v>0</v>
      </c>
      <c r="V35" s="30">
        <f t="shared" si="2"/>
        <v>0</v>
      </c>
      <c r="W35" s="32">
        <f t="shared" si="2"/>
        <v>0</v>
      </c>
      <c r="X35" s="31">
        <v>0</v>
      </c>
    </row>
    <row r="36" spans="1:24" ht="17.100000000000001" customHeight="1" x14ac:dyDescent="0.15">
      <c r="A36" s="16">
        <v>3</v>
      </c>
      <c r="B36" s="17"/>
      <c r="C36" s="16"/>
      <c r="D36" s="33"/>
      <c r="E36" s="20"/>
      <c r="F36" s="26"/>
      <c r="G36" s="18"/>
      <c r="H36" s="26"/>
      <c r="I36" s="33"/>
      <c r="J36" s="21"/>
      <c r="K36" s="22"/>
      <c r="L36" s="23"/>
      <c r="M36" s="24">
        <v>-0.05</v>
      </c>
      <c r="N36" s="37">
        <v>-0.08</v>
      </c>
      <c r="O36" s="25">
        <v>-0.1</v>
      </c>
      <c r="Q36" s="16">
        <f t="shared" si="0"/>
        <v>0</v>
      </c>
      <c r="R36" s="28">
        <f t="shared" si="0"/>
        <v>0</v>
      </c>
      <c r="S36" s="28">
        <f t="shared" si="1"/>
        <v>0</v>
      </c>
      <c r="T36" s="29">
        <f t="shared" si="1"/>
        <v>0</v>
      </c>
      <c r="U36" s="38">
        <f t="shared" si="2"/>
        <v>0</v>
      </c>
      <c r="V36" s="30">
        <f t="shared" si="2"/>
        <v>0</v>
      </c>
      <c r="W36" s="32">
        <f t="shared" si="2"/>
        <v>0</v>
      </c>
      <c r="X36" s="31">
        <v>0</v>
      </c>
    </row>
    <row r="37" spans="1:24" ht="17.100000000000001" customHeight="1" x14ac:dyDescent="0.15">
      <c r="A37" s="16">
        <v>4</v>
      </c>
      <c r="B37" s="17"/>
      <c r="C37" s="16"/>
      <c r="D37" s="33"/>
      <c r="E37" s="20"/>
      <c r="F37" s="26"/>
      <c r="G37" s="18"/>
      <c r="H37" s="26"/>
      <c r="I37" s="33"/>
      <c r="J37" s="21"/>
      <c r="K37" s="22"/>
      <c r="L37" s="23"/>
      <c r="M37" s="24">
        <v>-0.05</v>
      </c>
      <c r="N37" s="37">
        <v>-0.08</v>
      </c>
      <c r="O37" s="25">
        <v>-0.1</v>
      </c>
      <c r="Q37" s="16">
        <f t="shared" si="0"/>
        <v>0</v>
      </c>
      <c r="R37" s="28">
        <f t="shared" si="0"/>
        <v>0</v>
      </c>
      <c r="S37" s="28">
        <f t="shared" si="1"/>
        <v>0</v>
      </c>
      <c r="T37" s="29">
        <f t="shared" si="1"/>
        <v>0</v>
      </c>
      <c r="U37" s="38">
        <f t="shared" si="2"/>
        <v>0</v>
      </c>
      <c r="V37" s="30">
        <f t="shared" si="2"/>
        <v>0</v>
      </c>
      <c r="W37" s="32">
        <f t="shared" si="2"/>
        <v>0</v>
      </c>
      <c r="X37" s="31">
        <v>0</v>
      </c>
    </row>
    <row r="38" spans="1:24" ht="17.100000000000001" customHeight="1" x14ac:dyDescent="0.15">
      <c r="A38" s="16">
        <v>5</v>
      </c>
      <c r="B38" s="17"/>
      <c r="C38" s="16"/>
      <c r="D38" s="33"/>
      <c r="E38" s="20"/>
      <c r="F38" s="26"/>
      <c r="G38" s="18"/>
      <c r="H38" s="26"/>
      <c r="I38" s="33"/>
      <c r="J38" s="21"/>
      <c r="K38" s="22"/>
      <c r="L38" s="23"/>
      <c r="M38" s="24">
        <v>-0.05</v>
      </c>
      <c r="N38" s="37">
        <v>-0.08</v>
      </c>
      <c r="O38" s="25">
        <v>-0.1</v>
      </c>
      <c r="Q38" s="16">
        <f t="shared" si="0"/>
        <v>0</v>
      </c>
      <c r="R38" s="28">
        <f t="shared" si="0"/>
        <v>0</v>
      </c>
      <c r="S38" s="28">
        <f t="shared" si="1"/>
        <v>0</v>
      </c>
      <c r="T38" s="29">
        <f t="shared" si="1"/>
        <v>0</v>
      </c>
      <c r="U38" s="38">
        <f t="shared" si="2"/>
        <v>0</v>
      </c>
      <c r="V38" s="30">
        <f t="shared" si="2"/>
        <v>0</v>
      </c>
      <c r="W38" s="32">
        <f t="shared" si="2"/>
        <v>0</v>
      </c>
      <c r="X38" s="31">
        <v>0</v>
      </c>
    </row>
    <row r="39" spans="1:24" ht="17.100000000000001" customHeight="1" x14ac:dyDescent="0.15">
      <c r="A39" s="16">
        <v>6</v>
      </c>
      <c r="B39" s="17"/>
      <c r="C39" s="16"/>
      <c r="D39" s="33"/>
      <c r="E39" s="20"/>
      <c r="F39" s="26"/>
      <c r="G39" s="18"/>
      <c r="H39" s="26"/>
      <c r="I39" s="33"/>
      <c r="J39" s="21"/>
      <c r="K39" s="22"/>
      <c r="L39" s="23"/>
      <c r="M39" s="24">
        <v>-0.05</v>
      </c>
      <c r="N39" s="37">
        <v>-0.08</v>
      </c>
      <c r="O39" s="25">
        <v>-0.1</v>
      </c>
      <c r="Q39" s="16">
        <f t="shared" si="0"/>
        <v>0</v>
      </c>
      <c r="R39" s="28">
        <f t="shared" si="0"/>
        <v>0</v>
      </c>
      <c r="S39" s="28">
        <f t="shared" si="1"/>
        <v>0</v>
      </c>
      <c r="T39" s="29">
        <f t="shared" si="1"/>
        <v>0</v>
      </c>
      <c r="U39" s="38">
        <f t="shared" si="2"/>
        <v>0</v>
      </c>
      <c r="V39" s="30">
        <f t="shared" si="2"/>
        <v>0</v>
      </c>
      <c r="W39" s="32">
        <f t="shared" si="2"/>
        <v>0</v>
      </c>
      <c r="X39" s="31">
        <v>0</v>
      </c>
    </row>
    <row r="40" spans="1:24" ht="17.100000000000001" customHeight="1" x14ac:dyDescent="0.15">
      <c r="A40" s="16">
        <v>7</v>
      </c>
      <c r="B40" s="17"/>
      <c r="C40" s="16"/>
      <c r="D40" s="33"/>
      <c r="E40" s="20"/>
      <c r="F40" s="26"/>
      <c r="G40" s="18"/>
      <c r="H40" s="26"/>
      <c r="I40" s="33"/>
      <c r="J40" s="21"/>
      <c r="K40" s="22"/>
      <c r="L40" s="23"/>
      <c r="M40" s="24">
        <v>-0.05</v>
      </c>
      <c r="N40" s="37">
        <v>-0.08</v>
      </c>
      <c r="O40" s="25">
        <v>-0.1</v>
      </c>
      <c r="Q40" s="16">
        <f t="shared" si="0"/>
        <v>0</v>
      </c>
      <c r="R40" s="28">
        <f t="shared" si="0"/>
        <v>0</v>
      </c>
      <c r="S40" s="28">
        <f t="shared" si="1"/>
        <v>0</v>
      </c>
      <c r="T40" s="29">
        <f t="shared" si="1"/>
        <v>0</v>
      </c>
      <c r="U40" s="38">
        <f t="shared" si="2"/>
        <v>0</v>
      </c>
      <c r="V40" s="30">
        <f t="shared" si="2"/>
        <v>0</v>
      </c>
      <c r="W40" s="32">
        <f t="shared" si="2"/>
        <v>0</v>
      </c>
      <c r="X40" s="31">
        <v>0</v>
      </c>
    </row>
    <row r="41" spans="1:24" ht="17.100000000000001" customHeight="1" x14ac:dyDescent="0.15">
      <c r="A41" s="16">
        <v>8</v>
      </c>
      <c r="B41" s="17"/>
      <c r="C41" s="16"/>
      <c r="D41" s="33"/>
      <c r="E41" s="20"/>
      <c r="F41" s="26"/>
      <c r="G41" s="18"/>
      <c r="H41" s="26"/>
      <c r="I41" s="33"/>
      <c r="J41" s="21"/>
      <c r="K41" s="22"/>
      <c r="L41" s="23"/>
      <c r="M41" s="24">
        <v>-0.05</v>
      </c>
      <c r="N41" s="37">
        <v>-0.08</v>
      </c>
      <c r="O41" s="25">
        <v>-0.1</v>
      </c>
      <c r="Q41" s="16">
        <f t="shared" si="0"/>
        <v>0</v>
      </c>
      <c r="R41" s="28">
        <f t="shared" si="0"/>
        <v>0</v>
      </c>
      <c r="S41" s="28">
        <f t="shared" si="1"/>
        <v>0</v>
      </c>
      <c r="T41" s="29">
        <f t="shared" si="1"/>
        <v>0</v>
      </c>
      <c r="U41" s="38">
        <f t="shared" si="2"/>
        <v>0</v>
      </c>
      <c r="V41" s="30">
        <f t="shared" si="2"/>
        <v>0</v>
      </c>
      <c r="W41" s="32">
        <f t="shared" si="2"/>
        <v>0</v>
      </c>
      <c r="X41" s="31">
        <v>0</v>
      </c>
    </row>
    <row r="42" spans="1:24" ht="17.100000000000001" customHeight="1" x14ac:dyDescent="0.15">
      <c r="A42" s="16">
        <v>9</v>
      </c>
      <c r="B42" s="17"/>
      <c r="C42" s="16"/>
      <c r="D42" s="33"/>
      <c r="E42" s="20"/>
      <c r="F42" s="26"/>
      <c r="G42" s="18"/>
      <c r="H42" s="26"/>
      <c r="I42" s="33"/>
      <c r="J42" s="21"/>
      <c r="K42" s="22"/>
      <c r="L42" s="23"/>
      <c r="M42" s="24">
        <v>-0.05</v>
      </c>
      <c r="N42" s="37">
        <v>-0.08</v>
      </c>
      <c r="O42" s="25">
        <v>-0.1</v>
      </c>
      <c r="Q42" s="16">
        <f t="shared" si="0"/>
        <v>0</v>
      </c>
      <c r="R42" s="28">
        <f t="shared" si="0"/>
        <v>0</v>
      </c>
      <c r="S42" s="28">
        <f t="shared" si="1"/>
        <v>0</v>
      </c>
      <c r="T42" s="29">
        <f t="shared" si="1"/>
        <v>0</v>
      </c>
      <c r="U42" s="38">
        <f t="shared" si="2"/>
        <v>0</v>
      </c>
      <c r="V42" s="30">
        <f t="shared" si="2"/>
        <v>0</v>
      </c>
      <c r="W42" s="32">
        <f t="shared" si="2"/>
        <v>0</v>
      </c>
      <c r="X42" s="31">
        <v>0</v>
      </c>
    </row>
    <row r="43" spans="1:24" ht="17.100000000000001" customHeight="1" x14ac:dyDescent="0.15">
      <c r="A43" s="16">
        <v>10</v>
      </c>
      <c r="B43" s="17"/>
      <c r="C43" s="16"/>
      <c r="D43" s="33"/>
      <c r="E43" s="20"/>
      <c r="F43" s="26"/>
      <c r="G43" s="18"/>
      <c r="H43" s="26"/>
      <c r="I43" s="33"/>
      <c r="J43" s="21"/>
      <c r="K43" s="22"/>
      <c r="L43" s="23"/>
      <c r="M43" s="24">
        <v>-0.05</v>
      </c>
      <c r="N43" s="37">
        <v>-0.08</v>
      </c>
      <c r="O43" s="25">
        <v>-0.1</v>
      </c>
      <c r="Q43" s="16">
        <f t="shared" si="0"/>
        <v>0</v>
      </c>
      <c r="R43" s="28">
        <f t="shared" si="0"/>
        <v>0</v>
      </c>
      <c r="S43" s="28">
        <f t="shared" si="1"/>
        <v>0</v>
      </c>
      <c r="T43" s="29">
        <f t="shared" si="1"/>
        <v>0</v>
      </c>
      <c r="U43" s="38">
        <f t="shared" si="2"/>
        <v>0</v>
      </c>
      <c r="V43" s="30">
        <f t="shared" si="2"/>
        <v>0</v>
      </c>
      <c r="W43" s="32">
        <f t="shared" si="2"/>
        <v>0</v>
      </c>
      <c r="X43" s="31">
        <v>0</v>
      </c>
    </row>
    <row r="44" spans="1:24" ht="17.100000000000001" customHeight="1" x14ac:dyDescent="0.15">
      <c r="A44" s="16">
        <v>11</v>
      </c>
      <c r="B44" s="17"/>
      <c r="C44" s="16"/>
      <c r="D44" s="33"/>
      <c r="E44" s="20"/>
      <c r="F44" s="26"/>
      <c r="G44" s="18"/>
      <c r="H44" s="26"/>
      <c r="I44" s="33"/>
      <c r="J44" s="21"/>
      <c r="K44" s="22"/>
      <c r="L44" s="23"/>
      <c r="M44" s="24">
        <v>-0.05</v>
      </c>
      <c r="N44" s="37">
        <v>-0.08</v>
      </c>
      <c r="O44" s="25">
        <v>-0.1</v>
      </c>
      <c r="Q44" s="16">
        <f t="shared" si="0"/>
        <v>0</v>
      </c>
      <c r="R44" s="28">
        <f t="shared" si="0"/>
        <v>0</v>
      </c>
      <c r="S44" s="28">
        <f t="shared" si="1"/>
        <v>0</v>
      </c>
      <c r="T44" s="29">
        <f t="shared" si="1"/>
        <v>0</v>
      </c>
      <c r="U44" s="38">
        <f t="shared" si="2"/>
        <v>0</v>
      </c>
      <c r="V44" s="30">
        <f t="shared" si="2"/>
        <v>0</v>
      </c>
      <c r="W44" s="32">
        <f t="shared" si="2"/>
        <v>0</v>
      </c>
      <c r="X44" s="31">
        <v>0</v>
      </c>
    </row>
    <row r="45" spans="1:24" ht="17.100000000000001" customHeight="1" x14ac:dyDescent="0.15">
      <c r="A45" s="16">
        <v>12</v>
      </c>
      <c r="B45" s="17"/>
      <c r="C45" s="16"/>
      <c r="D45" s="33"/>
      <c r="E45" s="20"/>
      <c r="F45" s="26"/>
      <c r="G45" s="18"/>
      <c r="H45" s="26"/>
      <c r="I45" s="33"/>
      <c r="J45" s="21"/>
      <c r="K45" s="22"/>
      <c r="L45" s="23"/>
      <c r="M45" s="24">
        <v>-0.05</v>
      </c>
      <c r="N45" s="37">
        <v>-0.08</v>
      </c>
      <c r="O45" s="25">
        <v>-0.1</v>
      </c>
      <c r="Q45" s="16">
        <f t="shared" si="0"/>
        <v>0</v>
      </c>
      <c r="R45" s="28">
        <f t="shared" si="0"/>
        <v>0</v>
      </c>
      <c r="S45" s="28">
        <f t="shared" si="1"/>
        <v>0</v>
      </c>
      <c r="T45" s="29">
        <f t="shared" si="1"/>
        <v>0</v>
      </c>
      <c r="U45" s="38">
        <f t="shared" si="2"/>
        <v>0</v>
      </c>
      <c r="V45" s="30">
        <f t="shared" si="2"/>
        <v>0</v>
      </c>
      <c r="W45" s="32">
        <f t="shared" si="2"/>
        <v>0</v>
      </c>
      <c r="X45" s="31">
        <v>0</v>
      </c>
    </row>
    <row r="46" spans="1:24" ht="17.100000000000001" customHeight="1" x14ac:dyDescent="0.15">
      <c r="A46" s="16">
        <v>13</v>
      </c>
      <c r="B46" s="17"/>
      <c r="C46" s="16"/>
      <c r="D46" s="33"/>
      <c r="E46" s="20"/>
      <c r="F46" s="26"/>
      <c r="G46" s="18"/>
      <c r="H46" s="26"/>
      <c r="I46" s="33"/>
      <c r="J46" s="21"/>
      <c r="K46" s="22"/>
      <c r="L46" s="23"/>
      <c r="M46" s="24">
        <v>-0.05</v>
      </c>
      <c r="N46" s="37">
        <v>-0.08</v>
      </c>
      <c r="O46" s="25">
        <v>-0.1</v>
      </c>
      <c r="Q46" s="16">
        <f t="shared" si="0"/>
        <v>0</v>
      </c>
      <c r="R46" s="28">
        <f t="shared" si="0"/>
        <v>0</v>
      </c>
      <c r="S46" s="28">
        <f t="shared" si="1"/>
        <v>0</v>
      </c>
      <c r="T46" s="29">
        <f t="shared" si="1"/>
        <v>0</v>
      </c>
      <c r="U46" s="38">
        <f t="shared" si="2"/>
        <v>0</v>
      </c>
      <c r="V46" s="30">
        <f t="shared" si="2"/>
        <v>0</v>
      </c>
      <c r="W46" s="32">
        <f t="shared" si="2"/>
        <v>0</v>
      </c>
      <c r="X46" s="31">
        <v>0</v>
      </c>
    </row>
    <row r="47" spans="1:24" ht="17.100000000000001" customHeight="1" x14ac:dyDescent="0.15">
      <c r="A47" s="16">
        <v>14</v>
      </c>
      <c r="B47" s="17"/>
      <c r="C47" s="16"/>
      <c r="D47" s="33"/>
      <c r="E47" s="20"/>
      <c r="F47" s="26"/>
      <c r="G47" s="18"/>
      <c r="H47" s="26"/>
      <c r="I47" s="33"/>
      <c r="J47" s="21"/>
      <c r="K47" s="22"/>
      <c r="L47" s="23"/>
      <c r="M47" s="24">
        <v>-0.05</v>
      </c>
      <c r="N47" s="37">
        <v>-0.08</v>
      </c>
      <c r="O47" s="25">
        <v>-0.1</v>
      </c>
      <c r="Q47" s="16">
        <f t="shared" si="0"/>
        <v>0</v>
      </c>
      <c r="R47" s="28">
        <f t="shared" si="0"/>
        <v>0</v>
      </c>
      <c r="S47" s="28">
        <f t="shared" si="1"/>
        <v>0</v>
      </c>
      <c r="T47" s="29">
        <f t="shared" si="1"/>
        <v>0</v>
      </c>
      <c r="U47" s="38">
        <f t="shared" si="2"/>
        <v>0</v>
      </c>
      <c r="V47" s="30">
        <f t="shared" si="2"/>
        <v>0</v>
      </c>
      <c r="W47" s="32">
        <f t="shared" si="2"/>
        <v>0</v>
      </c>
      <c r="X47" s="31">
        <v>0</v>
      </c>
    </row>
    <row r="48" spans="1:24" ht="17.100000000000001" customHeight="1" x14ac:dyDescent="0.15">
      <c r="A48" s="16">
        <v>15</v>
      </c>
      <c r="B48" s="17"/>
      <c r="C48" s="16"/>
      <c r="D48" s="33"/>
      <c r="E48" s="20"/>
      <c r="F48" s="26"/>
      <c r="G48" s="18"/>
      <c r="H48" s="26"/>
      <c r="I48" s="33"/>
      <c r="J48" s="21"/>
      <c r="K48" s="22"/>
      <c r="L48" s="23"/>
      <c r="M48" s="24">
        <v>-0.05</v>
      </c>
      <c r="N48" s="37">
        <v>-0.08</v>
      </c>
      <c r="O48" s="25">
        <v>-0.1</v>
      </c>
      <c r="Q48" s="16">
        <f t="shared" si="0"/>
        <v>0</v>
      </c>
      <c r="R48" s="28">
        <f t="shared" si="0"/>
        <v>0</v>
      </c>
      <c r="S48" s="28">
        <f t="shared" si="1"/>
        <v>0</v>
      </c>
      <c r="T48" s="29">
        <f t="shared" si="1"/>
        <v>0</v>
      </c>
      <c r="U48" s="38">
        <f t="shared" si="2"/>
        <v>0</v>
      </c>
      <c r="V48" s="30">
        <f t="shared" si="2"/>
        <v>0</v>
      </c>
      <c r="W48" s="32">
        <f t="shared" si="2"/>
        <v>0</v>
      </c>
      <c r="X48" s="31">
        <v>0</v>
      </c>
    </row>
    <row r="49" spans="1:24" ht="17.100000000000001" customHeight="1" x14ac:dyDescent="0.15">
      <c r="A49" s="16">
        <v>16</v>
      </c>
      <c r="B49" s="17"/>
      <c r="C49" s="16"/>
      <c r="D49" s="33"/>
      <c r="E49" s="20"/>
      <c r="F49" s="26"/>
      <c r="G49" s="18"/>
      <c r="H49" s="26"/>
      <c r="I49" s="33"/>
      <c r="J49" s="21"/>
      <c r="K49" s="22"/>
      <c r="L49" s="23"/>
      <c r="M49" s="24">
        <v>-0.05</v>
      </c>
      <c r="N49" s="37">
        <v>-0.08</v>
      </c>
      <c r="O49" s="25">
        <v>-0.1</v>
      </c>
      <c r="Q49" s="16">
        <f t="shared" si="0"/>
        <v>0</v>
      </c>
      <c r="R49" s="28">
        <f t="shared" si="0"/>
        <v>0</v>
      </c>
      <c r="S49" s="28">
        <f t="shared" si="1"/>
        <v>0</v>
      </c>
      <c r="T49" s="29">
        <f t="shared" si="1"/>
        <v>0</v>
      </c>
      <c r="U49" s="38">
        <f t="shared" si="2"/>
        <v>0</v>
      </c>
      <c r="V49" s="30">
        <f t="shared" si="2"/>
        <v>0</v>
      </c>
      <c r="W49" s="32">
        <f t="shared" si="2"/>
        <v>0</v>
      </c>
      <c r="X49" s="31">
        <v>0</v>
      </c>
    </row>
    <row r="50" spans="1:24" ht="17.100000000000001" customHeight="1" x14ac:dyDescent="0.15">
      <c r="A50" s="16">
        <v>17</v>
      </c>
      <c r="B50" s="17"/>
      <c r="C50" s="16"/>
      <c r="D50" s="33"/>
      <c r="E50" s="20"/>
      <c r="F50" s="26"/>
      <c r="G50" s="18"/>
      <c r="H50" s="26"/>
      <c r="I50" s="33"/>
      <c r="J50" s="21"/>
      <c r="K50" s="22"/>
      <c r="L50" s="23"/>
      <c r="M50" s="24">
        <v>-0.05</v>
      </c>
      <c r="N50" s="37">
        <v>-0.08</v>
      </c>
      <c r="O50" s="25">
        <v>-0.1</v>
      </c>
      <c r="Q50" s="16">
        <f t="shared" si="0"/>
        <v>0</v>
      </c>
      <c r="R50" s="28">
        <f t="shared" si="0"/>
        <v>0</v>
      </c>
      <c r="S50" s="28">
        <f t="shared" si="1"/>
        <v>0</v>
      </c>
      <c r="T50" s="29">
        <f t="shared" si="1"/>
        <v>0</v>
      </c>
      <c r="U50" s="38">
        <f t="shared" si="2"/>
        <v>0</v>
      </c>
      <c r="V50" s="30">
        <f t="shared" si="2"/>
        <v>0</v>
      </c>
      <c r="W50" s="32">
        <f t="shared" si="2"/>
        <v>0</v>
      </c>
      <c r="X50" s="31">
        <v>0</v>
      </c>
    </row>
    <row r="51" spans="1:24" ht="17.100000000000001" customHeight="1" x14ac:dyDescent="0.15">
      <c r="A51" s="16">
        <v>18</v>
      </c>
      <c r="B51" s="17"/>
      <c r="C51" s="16"/>
      <c r="D51" s="33"/>
      <c r="E51" s="20"/>
      <c r="F51" s="26"/>
      <c r="G51" s="18"/>
      <c r="H51" s="26"/>
      <c r="I51" s="33"/>
      <c r="J51" s="21"/>
      <c r="K51" s="22"/>
      <c r="L51" s="23"/>
      <c r="M51" s="24">
        <v>-0.05</v>
      </c>
      <c r="N51" s="37">
        <v>-0.08</v>
      </c>
      <c r="O51" s="25">
        <v>-0.1</v>
      </c>
      <c r="Q51" s="16">
        <f t="shared" si="0"/>
        <v>0</v>
      </c>
      <c r="R51" s="28">
        <f t="shared" si="0"/>
        <v>0</v>
      </c>
      <c r="S51" s="28">
        <f t="shared" si="1"/>
        <v>0</v>
      </c>
      <c r="T51" s="29">
        <f t="shared" si="1"/>
        <v>0</v>
      </c>
      <c r="U51" s="38">
        <f t="shared" si="2"/>
        <v>0</v>
      </c>
      <c r="V51" s="30">
        <f t="shared" si="2"/>
        <v>0</v>
      </c>
      <c r="W51" s="32">
        <f t="shared" si="2"/>
        <v>0</v>
      </c>
      <c r="X51" s="31">
        <v>0</v>
      </c>
    </row>
    <row r="52" spans="1:24" ht="17.100000000000001" customHeight="1" x14ac:dyDescent="0.15">
      <c r="A52" s="16">
        <v>19</v>
      </c>
      <c r="B52" s="17"/>
      <c r="C52" s="16"/>
      <c r="D52" s="33"/>
      <c r="E52" s="20"/>
      <c r="F52" s="26"/>
      <c r="G52" s="18"/>
      <c r="H52" s="26"/>
      <c r="I52" s="33"/>
      <c r="J52" s="21"/>
      <c r="K52" s="22"/>
      <c r="L52" s="23"/>
      <c r="M52" s="24">
        <v>-0.05</v>
      </c>
      <c r="N52" s="37">
        <v>-0.08</v>
      </c>
      <c r="O52" s="25">
        <v>-0.1</v>
      </c>
      <c r="Q52" s="16">
        <f t="shared" si="0"/>
        <v>0</v>
      </c>
      <c r="R52" s="28">
        <f t="shared" si="0"/>
        <v>0</v>
      </c>
      <c r="S52" s="28">
        <f t="shared" si="1"/>
        <v>0</v>
      </c>
      <c r="T52" s="29">
        <f t="shared" si="1"/>
        <v>0</v>
      </c>
      <c r="U52" s="38">
        <f t="shared" si="2"/>
        <v>0</v>
      </c>
      <c r="V52" s="30">
        <f t="shared" si="2"/>
        <v>0</v>
      </c>
      <c r="W52" s="32">
        <f t="shared" si="2"/>
        <v>0</v>
      </c>
      <c r="X52" s="31">
        <v>0</v>
      </c>
    </row>
    <row r="53" spans="1:24" ht="17.100000000000001" customHeight="1" x14ac:dyDescent="0.15">
      <c r="A53" s="16">
        <v>20</v>
      </c>
      <c r="B53" s="17"/>
      <c r="C53" s="16"/>
      <c r="D53" s="33"/>
      <c r="E53" s="20"/>
      <c r="F53" s="26"/>
      <c r="G53" s="18"/>
      <c r="H53" s="26"/>
      <c r="I53" s="33"/>
      <c r="J53" s="21"/>
      <c r="K53" s="22"/>
      <c r="L53" s="23"/>
      <c r="M53" s="24">
        <v>-0.05</v>
      </c>
      <c r="N53" s="37">
        <v>-0.08</v>
      </c>
      <c r="O53" s="25">
        <v>-0.1</v>
      </c>
      <c r="Q53" s="16">
        <f t="shared" si="0"/>
        <v>0</v>
      </c>
      <c r="R53" s="28">
        <f t="shared" si="0"/>
        <v>0</v>
      </c>
      <c r="S53" s="28">
        <f t="shared" si="1"/>
        <v>0</v>
      </c>
      <c r="T53" s="29">
        <f t="shared" si="1"/>
        <v>0</v>
      </c>
      <c r="U53" s="38">
        <f t="shared" si="2"/>
        <v>0</v>
      </c>
      <c r="V53" s="30">
        <f t="shared" si="2"/>
        <v>0</v>
      </c>
      <c r="W53" s="32">
        <f t="shared" si="2"/>
        <v>0</v>
      </c>
      <c r="X53" s="31">
        <v>0</v>
      </c>
    </row>
    <row r="54" spans="1:24" ht="17.100000000000001" customHeight="1" x14ac:dyDescent="0.15">
      <c r="A54" s="16">
        <v>21</v>
      </c>
      <c r="B54" s="17"/>
      <c r="C54" s="16"/>
      <c r="D54" s="33"/>
      <c r="E54" s="20"/>
      <c r="F54" s="26"/>
      <c r="G54" s="18"/>
      <c r="H54" s="26"/>
      <c r="I54" s="33"/>
      <c r="J54" s="21"/>
      <c r="K54" s="22"/>
      <c r="L54" s="23"/>
      <c r="M54" s="24">
        <v>-0.05</v>
      </c>
      <c r="N54" s="37">
        <v>-0.08</v>
      </c>
      <c r="O54" s="25">
        <v>-0.1</v>
      </c>
      <c r="Q54" s="16">
        <f t="shared" si="0"/>
        <v>0</v>
      </c>
      <c r="R54" s="28">
        <f t="shared" si="0"/>
        <v>0</v>
      </c>
      <c r="S54" s="28">
        <f t="shared" si="1"/>
        <v>0</v>
      </c>
      <c r="T54" s="29">
        <f t="shared" si="1"/>
        <v>0</v>
      </c>
      <c r="U54" s="38">
        <f t="shared" si="2"/>
        <v>0</v>
      </c>
      <c r="V54" s="30">
        <f t="shared" si="2"/>
        <v>0</v>
      </c>
      <c r="W54" s="32">
        <f t="shared" si="2"/>
        <v>0</v>
      </c>
      <c r="X54" s="31">
        <v>0</v>
      </c>
    </row>
    <row r="55" spans="1:24" ht="17.100000000000001" customHeight="1" x14ac:dyDescent="0.15">
      <c r="A55" s="16">
        <v>22</v>
      </c>
      <c r="B55" s="17"/>
      <c r="C55" s="16"/>
      <c r="D55" s="33"/>
      <c r="E55" s="20"/>
      <c r="F55" s="26"/>
      <c r="G55" s="18"/>
      <c r="H55" s="26"/>
      <c r="I55" s="33"/>
      <c r="J55" s="21"/>
      <c r="K55" s="22"/>
      <c r="L55" s="23"/>
      <c r="M55" s="24">
        <v>-0.05</v>
      </c>
      <c r="N55" s="37">
        <v>-0.08</v>
      </c>
      <c r="O55" s="25">
        <v>-0.1</v>
      </c>
      <c r="Q55" s="16">
        <f t="shared" si="0"/>
        <v>0</v>
      </c>
      <c r="R55" s="28">
        <f t="shared" si="0"/>
        <v>0</v>
      </c>
      <c r="S55" s="28">
        <f t="shared" si="1"/>
        <v>0</v>
      </c>
      <c r="T55" s="29">
        <f t="shared" si="1"/>
        <v>0</v>
      </c>
      <c r="U55" s="38">
        <f t="shared" si="2"/>
        <v>0</v>
      </c>
      <c r="V55" s="30">
        <f t="shared" si="2"/>
        <v>0</v>
      </c>
      <c r="W55" s="32">
        <f t="shared" si="2"/>
        <v>0</v>
      </c>
      <c r="X55" s="31">
        <v>0</v>
      </c>
    </row>
    <row r="56" spans="1:24" ht="17.100000000000001" customHeight="1" x14ac:dyDescent="0.15">
      <c r="A56" s="16">
        <v>23</v>
      </c>
      <c r="B56" s="17"/>
      <c r="C56" s="16"/>
      <c r="D56" s="33"/>
      <c r="E56" s="20"/>
      <c r="F56" s="26"/>
      <c r="G56" s="18"/>
      <c r="H56" s="26"/>
      <c r="I56" s="33"/>
      <c r="J56" s="21"/>
      <c r="K56" s="22"/>
      <c r="L56" s="23"/>
      <c r="M56" s="24">
        <v>-0.05</v>
      </c>
      <c r="N56" s="37">
        <v>-0.08</v>
      </c>
      <c r="O56" s="25">
        <v>-0.1</v>
      </c>
      <c r="Q56" s="16">
        <f t="shared" si="0"/>
        <v>0</v>
      </c>
      <c r="R56" s="28">
        <f t="shared" si="0"/>
        <v>0</v>
      </c>
      <c r="S56" s="28">
        <f t="shared" si="1"/>
        <v>0</v>
      </c>
      <c r="T56" s="29">
        <f t="shared" si="1"/>
        <v>0</v>
      </c>
      <c r="U56" s="38">
        <f t="shared" si="2"/>
        <v>0</v>
      </c>
      <c r="V56" s="30">
        <f t="shared" si="2"/>
        <v>0</v>
      </c>
      <c r="W56" s="32">
        <f t="shared" si="2"/>
        <v>0</v>
      </c>
      <c r="X56" s="31">
        <v>0</v>
      </c>
    </row>
    <row r="57" spans="1:24" ht="17.100000000000001" customHeight="1" x14ac:dyDescent="0.15">
      <c r="A57" s="16">
        <v>24</v>
      </c>
      <c r="B57" s="17"/>
      <c r="C57" s="16"/>
      <c r="D57" s="33"/>
      <c r="E57" s="20"/>
      <c r="F57" s="26"/>
      <c r="G57" s="18"/>
      <c r="H57" s="26"/>
      <c r="I57" s="33"/>
      <c r="J57" s="21"/>
      <c r="K57" s="22"/>
      <c r="L57" s="23"/>
      <c r="M57" s="24">
        <v>-0.05</v>
      </c>
      <c r="N57" s="37">
        <v>-0.08</v>
      </c>
      <c r="O57" s="25">
        <v>-0.1</v>
      </c>
      <c r="Q57" s="16">
        <f t="shared" si="0"/>
        <v>0</v>
      </c>
      <c r="R57" s="28">
        <f t="shared" si="0"/>
        <v>0</v>
      </c>
      <c r="S57" s="28">
        <f t="shared" si="1"/>
        <v>0</v>
      </c>
      <c r="T57" s="29">
        <f t="shared" si="1"/>
        <v>0</v>
      </c>
      <c r="U57" s="38">
        <f t="shared" si="2"/>
        <v>0</v>
      </c>
      <c r="V57" s="30">
        <f t="shared" si="2"/>
        <v>0</v>
      </c>
      <c r="W57" s="32">
        <f t="shared" si="2"/>
        <v>0</v>
      </c>
      <c r="X57" s="31">
        <v>0</v>
      </c>
    </row>
    <row r="58" spans="1:24" ht="17.100000000000001" customHeight="1" x14ac:dyDescent="0.15">
      <c r="A58" s="16">
        <v>25</v>
      </c>
      <c r="B58" s="17"/>
      <c r="C58" s="16"/>
      <c r="D58" s="33"/>
      <c r="E58" s="20"/>
      <c r="F58" s="26"/>
      <c r="G58" s="18"/>
      <c r="H58" s="26"/>
      <c r="I58" s="33"/>
      <c r="J58" s="21"/>
      <c r="K58" s="22"/>
      <c r="L58" s="23"/>
      <c r="M58" s="24">
        <v>-0.05</v>
      </c>
      <c r="N58" s="37">
        <v>-0.08</v>
      </c>
      <c r="O58" s="25">
        <v>-0.1</v>
      </c>
      <c r="Q58" s="16">
        <f t="shared" si="0"/>
        <v>0</v>
      </c>
      <c r="R58" s="28">
        <f t="shared" si="0"/>
        <v>0</v>
      </c>
      <c r="S58" s="28">
        <f t="shared" si="1"/>
        <v>0</v>
      </c>
      <c r="T58" s="29">
        <f t="shared" si="1"/>
        <v>0</v>
      </c>
      <c r="U58" s="38">
        <f t="shared" si="2"/>
        <v>0</v>
      </c>
      <c r="V58" s="30">
        <f t="shared" si="2"/>
        <v>0</v>
      </c>
      <c r="W58" s="32">
        <f t="shared" si="2"/>
        <v>0</v>
      </c>
      <c r="X58" s="31">
        <v>0</v>
      </c>
    </row>
    <row r="59" spans="1:24" x14ac:dyDescent="0.15">
      <c r="A59" s="5"/>
      <c r="B59" s="39"/>
      <c r="C59" s="5"/>
      <c r="J59" s="3"/>
      <c r="M59" s="24">
        <v>-0.05</v>
      </c>
      <c r="X59" s="31">
        <v>0</v>
      </c>
    </row>
    <row r="60" spans="1:24" x14ac:dyDescent="0.15">
      <c r="A60" s="5"/>
      <c r="M60" s="24">
        <v>-0.05</v>
      </c>
      <c r="X60" s="31">
        <v>0</v>
      </c>
    </row>
    <row r="61" spans="1:24" x14ac:dyDescent="0.15">
      <c r="M61" s="24">
        <v>-0.05</v>
      </c>
      <c r="X61" s="31">
        <v>0</v>
      </c>
    </row>
    <row r="62" spans="1:24" x14ac:dyDescent="0.15">
      <c r="M62" s="24">
        <v>-0.05</v>
      </c>
      <c r="X62" s="31">
        <v>0</v>
      </c>
    </row>
    <row r="63" spans="1:24" x14ac:dyDescent="0.15">
      <c r="M63" s="24">
        <v>-0.05</v>
      </c>
      <c r="X63" s="31">
        <v>0</v>
      </c>
    </row>
    <row r="64" spans="1:24" x14ac:dyDescent="0.15">
      <c r="M64" s="24">
        <v>-0.05</v>
      </c>
      <c r="X64" s="31">
        <v>0</v>
      </c>
    </row>
    <row r="65" spans="13:24" x14ac:dyDescent="0.15">
      <c r="M65" s="24">
        <v>-0.05</v>
      </c>
      <c r="X65" s="31">
        <v>0</v>
      </c>
    </row>
  </sheetData>
  <phoneticPr fontId="2" type="noConversion"/>
  <pageMargins left="0.4" right="0.26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65"/>
  <sheetViews>
    <sheetView zoomScaleNormal="100" workbookViewId="0">
      <selection activeCell="W19" sqref="W19"/>
    </sheetView>
  </sheetViews>
  <sheetFormatPr defaultColWidth="9" defaultRowHeight="13.5" outlineLevelCol="1" x14ac:dyDescent="0.15"/>
  <cols>
    <col min="1" max="1" width="4.75" style="1" customWidth="1"/>
    <col min="2" max="2" width="8.25" style="4" customWidth="1"/>
    <col min="3" max="3" width="5.125" style="4" customWidth="1"/>
    <col min="4" max="4" width="9" style="1" customWidth="1"/>
    <col min="5" max="5" width="7.75" style="1" customWidth="1"/>
    <col min="6" max="6" width="6.75" style="1" customWidth="1"/>
    <col min="7" max="7" width="8.625" style="1" customWidth="1"/>
    <col min="8" max="8" width="8.5" style="1" bestFit="1" customWidth="1"/>
    <col min="9" max="9" width="8" style="1" customWidth="1"/>
    <col min="10" max="10" width="7.125" style="1" customWidth="1"/>
    <col min="11" max="11" width="9.25" style="7" customWidth="1"/>
    <col min="12" max="12" width="7" style="11" customWidth="1"/>
    <col min="13" max="13" width="7.25" style="1" customWidth="1"/>
    <col min="14" max="14" width="7.125" style="34" customWidth="1"/>
    <col min="15" max="15" width="9" style="1"/>
    <col min="16" max="16" width="3.75" style="1" customWidth="1"/>
    <col min="17" max="17" width="5.5" style="4" customWidth="1" outlineLevel="1"/>
    <col min="18" max="18" width="9" style="4" customWidth="1" outlineLevel="1"/>
    <col min="19" max="19" width="6.75" style="4" customWidth="1" outlineLevel="1"/>
    <col min="20" max="20" width="9" style="4" customWidth="1" outlineLevel="1"/>
    <col min="21" max="21" width="8.375" style="4" customWidth="1" outlineLevel="1"/>
    <col min="22" max="22" width="6.75" style="4" customWidth="1" outlineLevel="1"/>
    <col min="23" max="23" width="10.375" style="4" customWidth="1" outlineLevel="1"/>
    <col min="24" max="24" width="5.875" style="4" customWidth="1" outlineLevel="1"/>
    <col min="26" max="16384" width="9" style="1"/>
  </cols>
  <sheetData>
    <row r="2" spans="5:11" x14ac:dyDescent="0.15">
      <c r="E2" s="2"/>
      <c r="K2" s="10"/>
    </row>
    <row r="3" spans="5:11" x14ac:dyDescent="0.15">
      <c r="E3" s="2"/>
      <c r="K3" s="10"/>
    </row>
    <row r="4" spans="5:11" x14ac:dyDescent="0.15">
      <c r="E4" s="2"/>
      <c r="K4" s="10"/>
    </row>
    <row r="5" spans="5:11" x14ac:dyDescent="0.15">
      <c r="E5" s="2"/>
      <c r="K5" s="10"/>
    </row>
    <row r="6" spans="5:11" x14ac:dyDescent="0.15">
      <c r="E6" s="2"/>
      <c r="K6" s="10"/>
    </row>
    <row r="7" spans="5:11" x14ac:dyDescent="0.15">
      <c r="E7" s="2"/>
      <c r="K7" s="10"/>
    </row>
    <row r="8" spans="5:11" x14ac:dyDescent="0.15">
      <c r="E8" s="2"/>
      <c r="K8" s="10"/>
    </row>
    <row r="9" spans="5:11" x14ac:dyDescent="0.15">
      <c r="E9" s="2"/>
      <c r="K9" s="10"/>
    </row>
    <row r="10" spans="5:11" x14ac:dyDescent="0.15">
      <c r="E10" s="2"/>
      <c r="K10" s="10"/>
    </row>
    <row r="11" spans="5:11" x14ac:dyDescent="0.15">
      <c r="E11" s="2"/>
      <c r="K11" s="10"/>
    </row>
    <row r="12" spans="5:11" x14ac:dyDescent="0.15">
      <c r="E12" s="2"/>
      <c r="K12" s="10"/>
    </row>
    <row r="13" spans="5:11" x14ac:dyDescent="0.15">
      <c r="E13" s="2"/>
      <c r="K13" s="10"/>
    </row>
    <row r="14" spans="5:11" x14ac:dyDescent="0.15">
      <c r="E14" s="2"/>
      <c r="K14" s="10"/>
    </row>
    <row r="15" spans="5:11" x14ac:dyDescent="0.15">
      <c r="E15" s="2"/>
      <c r="K15" s="10"/>
    </row>
    <row r="16" spans="5:11" x14ac:dyDescent="0.15">
      <c r="E16" s="2"/>
      <c r="K16" s="10"/>
    </row>
    <row r="17" spans="2:24" x14ac:dyDescent="0.15">
      <c r="E17" s="2"/>
      <c r="K17" s="10"/>
    </row>
    <row r="18" spans="2:24" x14ac:dyDescent="0.15">
      <c r="E18" s="2"/>
      <c r="K18" s="10"/>
    </row>
    <row r="19" spans="2:24" x14ac:dyDescent="0.15">
      <c r="E19" s="2"/>
      <c r="K19" s="10"/>
    </row>
    <row r="20" spans="2:24" x14ac:dyDescent="0.15">
      <c r="E20" s="2"/>
      <c r="K20" s="10"/>
    </row>
    <row r="21" spans="2:24" x14ac:dyDescent="0.15">
      <c r="E21" s="2"/>
      <c r="K21" s="10"/>
    </row>
    <row r="22" spans="2:24" x14ac:dyDescent="0.15">
      <c r="E22" s="2"/>
      <c r="K22" s="10"/>
    </row>
    <row r="23" spans="2:24" x14ac:dyDescent="0.15">
      <c r="E23" s="2"/>
      <c r="K23" s="10"/>
    </row>
    <row r="24" spans="2:24" x14ac:dyDescent="0.15">
      <c r="E24" s="2"/>
      <c r="K24" s="10"/>
    </row>
    <row r="25" spans="2:24" x14ac:dyDescent="0.15">
      <c r="E25" s="2"/>
      <c r="K25" s="10"/>
    </row>
    <row r="26" spans="2:24" x14ac:dyDescent="0.15">
      <c r="E26" s="2"/>
      <c r="K26" s="10"/>
    </row>
    <row r="27" spans="2:24" x14ac:dyDescent="0.15">
      <c r="E27" s="2"/>
      <c r="K27" s="10"/>
    </row>
    <row r="28" spans="2:24" x14ac:dyDescent="0.15">
      <c r="E28" s="2"/>
      <c r="K28" s="10"/>
    </row>
    <row r="29" spans="2:24" x14ac:dyDescent="0.15">
      <c r="E29" s="2"/>
      <c r="K29" s="10"/>
    </row>
    <row r="30" spans="2:24" x14ac:dyDescent="0.15">
      <c r="E30" s="2"/>
      <c r="K30" s="10"/>
    </row>
    <row r="31" spans="2:24" s="8" customFormat="1" ht="12.75" customHeight="1" x14ac:dyDescent="0.15">
      <c r="B31" s="9"/>
      <c r="C31" s="9">
        <v>2</v>
      </c>
      <c r="D31" s="9">
        <v>3</v>
      </c>
      <c r="E31" s="9">
        <v>4</v>
      </c>
      <c r="F31" s="9">
        <v>5</v>
      </c>
      <c r="G31" s="9">
        <v>6</v>
      </c>
      <c r="H31" s="9">
        <v>7</v>
      </c>
      <c r="I31" s="9">
        <v>8</v>
      </c>
      <c r="J31" s="9">
        <v>9</v>
      </c>
      <c r="K31" s="9">
        <v>10</v>
      </c>
      <c r="L31" s="9">
        <v>11</v>
      </c>
      <c r="M31" s="9">
        <v>13</v>
      </c>
      <c r="N31" s="9">
        <v>16</v>
      </c>
      <c r="O31" s="9">
        <v>17</v>
      </c>
      <c r="Q31" s="9"/>
      <c r="R31" s="9"/>
      <c r="S31" s="9"/>
      <c r="T31" s="9"/>
      <c r="U31" s="9"/>
      <c r="V31" s="9"/>
      <c r="W31" s="9"/>
      <c r="X31" s="9"/>
    </row>
    <row r="32" spans="2:24" s="8" customFormat="1" ht="15.75" customHeight="1" x14ac:dyDescent="0.15"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35"/>
      <c r="O32" s="9"/>
      <c r="Q32" s="19"/>
      <c r="R32" s="19"/>
      <c r="S32" s="19"/>
      <c r="T32" s="19"/>
      <c r="U32" s="19"/>
      <c r="V32" s="4"/>
      <c r="W32" s="6">
        <v>10</v>
      </c>
      <c r="X32" s="4"/>
    </row>
    <row r="33" spans="1:24" s="6" customFormat="1" ht="40.5" customHeight="1" x14ac:dyDescent="0.15">
      <c r="A33" s="12" t="s">
        <v>10</v>
      </c>
      <c r="B33" s="12" t="s">
        <v>0</v>
      </c>
      <c r="C33" s="12" t="s">
        <v>7</v>
      </c>
      <c r="D33" s="12" t="s">
        <v>14</v>
      </c>
      <c r="E33" s="13" t="s">
        <v>13</v>
      </c>
      <c r="F33" s="12" t="s">
        <v>1</v>
      </c>
      <c r="G33" s="13" t="s">
        <v>11</v>
      </c>
      <c r="H33" s="12" t="s">
        <v>2</v>
      </c>
      <c r="I33" s="12" t="s">
        <v>15</v>
      </c>
      <c r="J33" s="12" t="s">
        <v>8</v>
      </c>
      <c r="K33" s="14" t="s">
        <v>9</v>
      </c>
      <c r="L33" s="15" t="s">
        <v>3</v>
      </c>
      <c r="M33" s="12" t="s">
        <v>4</v>
      </c>
      <c r="N33" s="36" t="s">
        <v>5</v>
      </c>
      <c r="O33" s="12" t="s">
        <v>6</v>
      </c>
      <c r="Q33" s="27" t="s">
        <v>7</v>
      </c>
      <c r="R33" s="12" t="str">
        <f>"净资产"&amp;"(单位:"&amp;W32&amp;"万元)"</f>
        <v>净资产(单位:10万元)</v>
      </c>
      <c r="S33" s="13" t="s">
        <v>11</v>
      </c>
      <c r="T33" s="12" t="s">
        <v>2</v>
      </c>
      <c r="U33" s="12" t="str">
        <f>"持仓市值"&amp;"(单位:"&amp;W32&amp;"万元)"</f>
        <v>持仓市值(单位:10万元)</v>
      </c>
      <c r="V33" s="12" t="s">
        <v>8</v>
      </c>
      <c r="W33" s="14" t="str">
        <f>"资金可用额度"&amp;"(单位:"&amp;W32&amp;"万元)"</f>
        <v>资金可用额度(单位:10万元)</v>
      </c>
      <c r="X33" s="12" t="s">
        <v>12</v>
      </c>
    </row>
    <row r="34" spans="1:24" ht="17.100000000000001" customHeight="1" x14ac:dyDescent="0.15">
      <c r="A34" s="16">
        <v>1</v>
      </c>
      <c r="B34" s="17"/>
      <c r="C34" s="16"/>
      <c r="D34" s="33"/>
      <c r="E34" s="20"/>
      <c r="F34" s="26"/>
      <c r="G34" s="18"/>
      <c r="H34" s="26"/>
      <c r="I34" s="33"/>
      <c r="J34" s="21"/>
      <c r="K34" s="22"/>
      <c r="L34" s="23"/>
      <c r="M34" s="24">
        <v>-0.05</v>
      </c>
      <c r="N34" s="37">
        <v>-0.08</v>
      </c>
      <c r="O34" s="25">
        <v>-0.1</v>
      </c>
      <c r="Q34" s="16">
        <f>C34/$W$32</f>
        <v>0</v>
      </c>
      <c r="R34" s="28">
        <f>D34/$W$32</f>
        <v>0</v>
      </c>
      <c r="S34" s="28">
        <f>G34</f>
        <v>0</v>
      </c>
      <c r="T34" s="29">
        <f>H34</f>
        <v>0</v>
      </c>
      <c r="U34" s="38">
        <f>I34/$W$32</f>
        <v>0</v>
      </c>
      <c r="V34" s="30">
        <f>J34/$W$32</f>
        <v>0</v>
      </c>
      <c r="W34" s="32">
        <f>K34/$W$32</f>
        <v>0</v>
      </c>
      <c r="X34" s="31">
        <v>0</v>
      </c>
    </row>
    <row r="35" spans="1:24" ht="17.100000000000001" customHeight="1" x14ac:dyDescent="0.15">
      <c r="A35" s="16">
        <v>2</v>
      </c>
      <c r="B35" s="17"/>
      <c r="C35" s="16"/>
      <c r="D35" s="33"/>
      <c r="E35" s="20"/>
      <c r="F35" s="26"/>
      <c r="G35" s="18"/>
      <c r="H35" s="26"/>
      <c r="I35" s="33"/>
      <c r="J35" s="21"/>
      <c r="K35" s="22"/>
      <c r="L35" s="23"/>
      <c r="M35" s="24">
        <v>-0.05</v>
      </c>
      <c r="N35" s="37">
        <v>-0.08</v>
      </c>
      <c r="O35" s="25">
        <v>-0.1</v>
      </c>
      <c r="Q35" s="16">
        <f t="shared" ref="Q35:R58" si="0">C35/$W$32</f>
        <v>0</v>
      </c>
      <c r="R35" s="28">
        <f t="shared" si="0"/>
        <v>0</v>
      </c>
      <c r="S35" s="28">
        <f t="shared" ref="S35:T58" si="1">G35</f>
        <v>0</v>
      </c>
      <c r="T35" s="29">
        <f t="shared" si="1"/>
        <v>0</v>
      </c>
      <c r="U35" s="38">
        <f t="shared" ref="U35:W58" si="2">I35/$W$32</f>
        <v>0</v>
      </c>
      <c r="V35" s="30">
        <f t="shared" si="2"/>
        <v>0</v>
      </c>
      <c r="W35" s="32">
        <f t="shared" si="2"/>
        <v>0</v>
      </c>
      <c r="X35" s="31">
        <v>0</v>
      </c>
    </row>
    <row r="36" spans="1:24" ht="17.100000000000001" customHeight="1" x14ac:dyDescent="0.15">
      <c r="A36" s="16">
        <v>3</v>
      </c>
      <c r="B36" s="17"/>
      <c r="C36" s="16"/>
      <c r="D36" s="33"/>
      <c r="E36" s="20"/>
      <c r="F36" s="26"/>
      <c r="G36" s="18"/>
      <c r="H36" s="26"/>
      <c r="I36" s="33"/>
      <c r="J36" s="21"/>
      <c r="K36" s="22"/>
      <c r="L36" s="23"/>
      <c r="M36" s="24">
        <v>-0.05</v>
      </c>
      <c r="N36" s="37">
        <v>-0.08</v>
      </c>
      <c r="O36" s="25">
        <v>-0.1</v>
      </c>
      <c r="Q36" s="16">
        <f t="shared" si="0"/>
        <v>0</v>
      </c>
      <c r="R36" s="28">
        <f t="shared" si="0"/>
        <v>0</v>
      </c>
      <c r="S36" s="28">
        <f t="shared" si="1"/>
        <v>0</v>
      </c>
      <c r="T36" s="29">
        <f t="shared" si="1"/>
        <v>0</v>
      </c>
      <c r="U36" s="38">
        <f t="shared" si="2"/>
        <v>0</v>
      </c>
      <c r="V36" s="30">
        <f t="shared" si="2"/>
        <v>0</v>
      </c>
      <c r="W36" s="32">
        <f t="shared" si="2"/>
        <v>0</v>
      </c>
      <c r="X36" s="31">
        <v>0</v>
      </c>
    </row>
    <row r="37" spans="1:24" ht="17.100000000000001" customHeight="1" x14ac:dyDescent="0.15">
      <c r="A37" s="16">
        <v>4</v>
      </c>
      <c r="B37" s="17"/>
      <c r="C37" s="16"/>
      <c r="D37" s="33"/>
      <c r="E37" s="20"/>
      <c r="F37" s="26"/>
      <c r="G37" s="18"/>
      <c r="H37" s="26"/>
      <c r="I37" s="33"/>
      <c r="J37" s="21"/>
      <c r="K37" s="22"/>
      <c r="L37" s="23"/>
      <c r="M37" s="24">
        <v>-0.05</v>
      </c>
      <c r="N37" s="37">
        <v>-0.08</v>
      </c>
      <c r="O37" s="25">
        <v>-0.1</v>
      </c>
      <c r="Q37" s="16">
        <f t="shared" si="0"/>
        <v>0</v>
      </c>
      <c r="R37" s="28">
        <f t="shared" si="0"/>
        <v>0</v>
      </c>
      <c r="S37" s="28">
        <f t="shared" si="1"/>
        <v>0</v>
      </c>
      <c r="T37" s="29">
        <f t="shared" si="1"/>
        <v>0</v>
      </c>
      <c r="U37" s="38">
        <f t="shared" si="2"/>
        <v>0</v>
      </c>
      <c r="V37" s="30">
        <f t="shared" si="2"/>
        <v>0</v>
      </c>
      <c r="W37" s="32">
        <f t="shared" si="2"/>
        <v>0</v>
      </c>
      <c r="X37" s="31">
        <v>0</v>
      </c>
    </row>
    <row r="38" spans="1:24" ht="17.100000000000001" customHeight="1" x14ac:dyDescent="0.15">
      <c r="A38" s="16">
        <v>5</v>
      </c>
      <c r="B38" s="17"/>
      <c r="C38" s="16"/>
      <c r="D38" s="33"/>
      <c r="E38" s="20"/>
      <c r="F38" s="26"/>
      <c r="G38" s="18"/>
      <c r="H38" s="26"/>
      <c r="I38" s="33"/>
      <c r="J38" s="21"/>
      <c r="K38" s="22"/>
      <c r="L38" s="23"/>
      <c r="M38" s="24">
        <v>-0.05</v>
      </c>
      <c r="N38" s="37">
        <v>-0.08</v>
      </c>
      <c r="O38" s="25">
        <v>-0.1</v>
      </c>
      <c r="Q38" s="16">
        <f t="shared" si="0"/>
        <v>0</v>
      </c>
      <c r="R38" s="28">
        <f t="shared" si="0"/>
        <v>0</v>
      </c>
      <c r="S38" s="28">
        <f t="shared" si="1"/>
        <v>0</v>
      </c>
      <c r="T38" s="29">
        <f t="shared" si="1"/>
        <v>0</v>
      </c>
      <c r="U38" s="38">
        <f t="shared" si="2"/>
        <v>0</v>
      </c>
      <c r="V38" s="30">
        <f t="shared" si="2"/>
        <v>0</v>
      </c>
      <c r="W38" s="32">
        <f t="shared" si="2"/>
        <v>0</v>
      </c>
      <c r="X38" s="31">
        <v>0</v>
      </c>
    </row>
    <row r="39" spans="1:24" ht="17.100000000000001" customHeight="1" x14ac:dyDescent="0.15">
      <c r="A39" s="16">
        <v>6</v>
      </c>
      <c r="B39" s="17"/>
      <c r="C39" s="16"/>
      <c r="D39" s="33"/>
      <c r="E39" s="20"/>
      <c r="F39" s="26"/>
      <c r="G39" s="18"/>
      <c r="H39" s="26"/>
      <c r="I39" s="33"/>
      <c r="J39" s="21"/>
      <c r="K39" s="22"/>
      <c r="L39" s="23"/>
      <c r="M39" s="24">
        <v>-0.05</v>
      </c>
      <c r="N39" s="37">
        <v>-0.08</v>
      </c>
      <c r="O39" s="25">
        <v>-0.1</v>
      </c>
      <c r="Q39" s="16">
        <f t="shared" si="0"/>
        <v>0</v>
      </c>
      <c r="R39" s="28">
        <f t="shared" si="0"/>
        <v>0</v>
      </c>
      <c r="S39" s="28">
        <f t="shared" si="1"/>
        <v>0</v>
      </c>
      <c r="T39" s="29">
        <f t="shared" si="1"/>
        <v>0</v>
      </c>
      <c r="U39" s="38">
        <f t="shared" si="2"/>
        <v>0</v>
      </c>
      <c r="V39" s="30">
        <f t="shared" si="2"/>
        <v>0</v>
      </c>
      <c r="W39" s="32">
        <f t="shared" si="2"/>
        <v>0</v>
      </c>
      <c r="X39" s="31">
        <v>0</v>
      </c>
    </row>
    <row r="40" spans="1:24" ht="17.100000000000001" customHeight="1" x14ac:dyDescent="0.15">
      <c r="A40" s="16">
        <v>7</v>
      </c>
      <c r="B40" s="17"/>
      <c r="C40" s="16"/>
      <c r="D40" s="33"/>
      <c r="E40" s="20"/>
      <c r="F40" s="26"/>
      <c r="G40" s="18"/>
      <c r="H40" s="26"/>
      <c r="I40" s="33"/>
      <c r="J40" s="21"/>
      <c r="K40" s="22"/>
      <c r="L40" s="23"/>
      <c r="M40" s="24">
        <v>-0.05</v>
      </c>
      <c r="N40" s="37">
        <v>-0.08</v>
      </c>
      <c r="O40" s="25">
        <v>-0.1</v>
      </c>
      <c r="Q40" s="16">
        <f t="shared" si="0"/>
        <v>0</v>
      </c>
      <c r="R40" s="28">
        <f t="shared" si="0"/>
        <v>0</v>
      </c>
      <c r="S40" s="28">
        <f t="shared" si="1"/>
        <v>0</v>
      </c>
      <c r="T40" s="29">
        <f t="shared" si="1"/>
        <v>0</v>
      </c>
      <c r="U40" s="38">
        <f t="shared" si="2"/>
        <v>0</v>
      </c>
      <c r="V40" s="30">
        <f t="shared" si="2"/>
        <v>0</v>
      </c>
      <c r="W40" s="32">
        <f t="shared" si="2"/>
        <v>0</v>
      </c>
      <c r="X40" s="31">
        <v>0</v>
      </c>
    </row>
    <row r="41" spans="1:24" ht="17.100000000000001" customHeight="1" x14ac:dyDescent="0.15">
      <c r="A41" s="16">
        <v>8</v>
      </c>
      <c r="B41" s="17"/>
      <c r="C41" s="16"/>
      <c r="D41" s="33"/>
      <c r="E41" s="20"/>
      <c r="F41" s="26"/>
      <c r="G41" s="18"/>
      <c r="H41" s="26"/>
      <c r="I41" s="33"/>
      <c r="J41" s="21"/>
      <c r="K41" s="22"/>
      <c r="L41" s="23"/>
      <c r="M41" s="24">
        <v>-0.05</v>
      </c>
      <c r="N41" s="37">
        <v>-0.08</v>
      </c>
      <c r="O41" s="25">
        <v>-0.1</v>
      </c>
      <c r="Q41" s="16">
        <f t="shared" si="0"/>
        <v>0</v>
      </c>
      <c r="R41" s="28">
        <f t="shared" si="0"/>
        <v>0</v>
      </c>
      <c r="S41" s="28">
        <f t="shared" si="1"/>
        <v>0</v>
      </c>
      <c r="T41" s="29">
        <f t="shared" si="1"/>
        <v>0</v>
      </c>
      <c r="U41" s="38">
        <f t="shared" si="2"/>
        <v>0</v>
      </c>
      <c r="V41" s="30">
        <f t="shared" si="2"/>
        <v>0</v>
      </c>
      <c r="W41" s="32">
        <f t="shared" si="2"/>
        <v>0</v>
      </c>
      <c r="X41" s="31">
        <v>0</v>
      </c>
    </row>
    <row r="42" spans="1:24" ht="17.100000000000001" customHeight="1" x14ac:dyDescent="0.15">
      <c r="A42" s="16">
        <v>9</v>
      </c>
      <c r="B42" s="17"/>
      <c r="C42" s="16"/>
      <c r="D42" s="33"/>
      <c r="E42" s="20"/>
      <c r="F42" s="26"/>
      <c r="G42" s="18"/>
      <c r="H42" s="26"/>
      <c r="I42" s="33"/>
      <c r="J42" s="21"/>
      <c r="K42" s="22"/>
      <c r="L42" s="23"/>
      <c r="M42" s="24">
        <v>-0.05</v>
      </c>
      <c r="N42" s="37">
        <v>-0.08</v>
      </c>
      <c r="O42" s="25">
        <v>-0.1</v>
      </c>
      <c r="Q42" s="16">
        <f t="shared" si="0"/>
        <v>0</v>
      </c>
      <c r="R42" s="28">
        <f t="shared" si="0"/>
        <v>0</v>
      </c>
      <c r="S42" s="28">
        <f t="shared" si="1"/>
        <v>0</v>
      </c>
      <c r="T42" s="29">
        <f t="shared" si="1"/>
        <v>0</v>
      </c>
      <c r="U42" s="38">
        <f t="shared" si="2"/>
        <v>0</v>
      </c>
      <c r="V42" s="30">
        <f t="shared" si="2"/>
        <v>0</v>
      </c>
      <c r="W42" s="32">
        <f t="shared" si="2"/>
        <v>0</v>
      </c>
      <c r="X42" s="31">
        <v>0</v>
      </c>
    </row>
    <row r="43" spans="1:24" ht="17.100000000000001" customHeight="1" x14ac:dyDescent="0.15">
      <c r="A43" s="16">
        <v>10</v>
      </c>
      <c r="B43" s="17"/>
      <c r="C43" s="16"/>
      <c r="D43" s="33"/>
      <c r="E43" s="20"/>
      <c r="F43" s="26"/>
      <c r="G43" s="18"/>
      <c r="H43" s="26"/>
      <c r="I43" s="33"/>
      <c r="J43" s="21"/>
      <c r="K43" s="22"/>
      <c r="L43" s="23"/>
      <c r="M43" s="24">
        <v>-0.05</v>
      </c>
      <c r="N43" s="37">
        <v>-0.08</v>
      </c>
      <c r="O43" s="25">
        <v>-0.1</v>
      </c>
      <c r="Q43" s="16">
        <f t="shared" si="0"/>
        <v>0</v>
      </c>
      <c r="R43" s="28">
        <f t="shared" si="0"/>
        <v>0</v>
      </c>
      <c r="S43" s="28">
        <f t="shared" si="1"/>
        <v>0</v>
      </c>
      <c r="T43" s="29">
        <f t="shared" si="1"/>
        <v>0</v>
      </c>
      <c r="U43" s="38">
        <f t="shared" si="2"/>
        <v>0</v>
      </c>
      <c r="V43" s="30">
        <f t="shared" si="2"/>
        <v>0</v>
      </c>
      <c r="W43" s="32">
        <f t="shared" si="2"/>
        <v>0</v>
      </c>
      <c r="X43" s="31">
        <v>0</v>
      </c>
    </row>
    <row r="44" spans="1:24" ht="17.100000000000001" customHeight="1" x14ac:dyDescent="0.15">
      <c r="A44" s="16">
        <v>11</v>
      </c>
      <c r="B44" s="17"/>
      <c r="C44" s="16"/>
      <c r="D44" s="33"/>
      <c r="E44" s="20"/>
      <c r="F44" s="26"/>
      <c r="G44" s="18"/>
      <c r="H44" s="26"/>
      <c r="I44" s="33"/>
      <c r="J44" s="21"/>
      <c r="K44" s="22"/>
      <c r="L44" s="23"/>
      <c r="M44" s="24">
        <v>-0.05</v>
      </c>
      <c r="N44" s="37">
        <v>-0.08</v>
      </c>
      <c r="O44" s="25">
        <v>-0.1</v>
      </c>
      <c r="Q44" s="16">
        <f t="shared" si="0"/>
        <v>0</v>
      </c>
      <c r="R44" s="28">
        <f t="shared" si="0"/>
        <v>0</v>
      </c>
      <c r="S44" s="28">
        <f t="shared" si="1"/>
        <v>0</v>
      </c>
      <c r="T44" s="29">
        <f t="shared" si="1"/>
        <v>0</v>
      </c>
      <c r="U44" s="38">
        <f t="shared" si="2"/>
        <v>0</v>
      </c>
      <c r="V44" s="30">
        <f t="shared" si="2"/>
        <v>0</v>
      </c>
      <c r="W44" s="32">
        <f t="shared" si="2"/>
        <v>0</v>
      </c>
      <c r="X44" s="31">
        <v>0</v>
      </c>
    </row>
    <row r="45" spans="1:24" ht="17.100000000000001" customHeight="1" x14ac:dyDescent="0.15">
      <c r="A45" s="16">
        <v>12</v>
      </c>
      <c r="B45" s="17"/>
      <c r="C45" s="16"/>
      <c r="D45" s="33"/>
      <c r="E45" s="20"/>
      <c r="F45" s="26"/>
      <c r="G45" s="18"/>
      <c r="H45" s="26"/>
      <c r="I45" s="33"/>
      <c r="J45" s="21"/>
      <c r="K45" s="22"/>
      <c r="L45" s="23"/>
      <c r="M45" s="24">
        <v>-0.05</v>
      </c>
      <c r="N45" s="37">
        <v>-0.08</v>
      </c>
      <c r="O45" s="25">
        <v>-0.1</v>
      </c>
      <c r="Q45" s="16">
        <f t="shared" si="0"/>
        <v>0</v>
      </c>
      <c r="R45" s="28">
        <f t="shared" si="0"/>
        <v>0</v>
      </c>
      <c r="S45" s="28">
        <f t="shared" si="1"/>
        <v>0</v>
      </c>
      <c r="T45" s="29">
        <f t="shared" si="1"/>
        <v>0</v>
      </c>
      <c r="U45" s="38">
        <f t="shared" si="2"/>
        <v>0</v>
      </c>
      <c r="V45" s="30">
        <f t="shared" si="2"/>
        <v>0</v>
      </c>
      <c r="W45" s="32">
        <f t="shared" si="2"/>
        <v>0</v>
      </c>
      <c r="X45" s="31">
        <v>0</v>
      </c>
    </row>
    <row r="46" spans="1:24" ht="17.100000000000001" customHeight="1" x14ac:dyDescent="0.15">
      <c r="A46" s="16">
        <v>13</v>
      </c>
      <c r="B46" s="17"/>
      <c r="C46" s="16"/>
      <c r="D46" s="33"/>
      <c r="E46" s="20"/>
      <c r="F46" s="26"/>
      <c r="G46" s="18"/>
      <c r="H46" s="26"/>
      <c r="I46" s="33"/>
      <c r="J46" s="21"/>
      <c r="K46" s="22"/>
      <c r="L46" s="23"/>
      <c r="M46" s="24">
        <v>-0.05</v>
      </c>
      <c r="N46" s="37">
        <v>-0.08</v>
      </c>
      <c r="O46" s="25">
        <v>-0.1</v>
      </c>
      <c r="Q46" s="16">
        <f t="shared" si="0"/>
        <v>0</v>
      </c>
      <c r="R46" s="28">
        <f t="shared" si="0"/>
        <v>0</v>
      </c>
      <c r="S46" s="28">
        <f t="shared" si="1"/>
        <v>0</v>
      </c>
      <c r="T46" s="29">
        <f t="shared" si="1"/>
        <v>0</v>
      </c>
      <c r="U46" s="38">
        <f t="shared" si="2"/>
        <v>0</v>
      </c>
      <c r="V46" s="30">
        <f t="shared" si="2"/>
        <v>0</v>
      </c>
      <c r="W46" s="32">
        <f t="shared" si="2"/>
        <v>0</v>
      </c>
      <c r="X46" s="31">
        <v>0</v>
      </c>
    </row>
    <row r="47" spans="1:24" ht="17.100000000000001" customHeight="1" x14ac:dyDescent="0.15">
      <c r="A47" s="16">
        <v>14</v>
      </c>
      <c r="B47" s="17"/>
      <c r="C47" s="16"/>
      <c r="D47" s="33"/>
      <c r="E47" s="20"/>
      <c r="F47" s="26"/>
      <c r="G47" s="18"/>
      <c r="H47" s="26"/>
      <c r="I47" s="33"/>
      <c r="J47" s="21"/>
      <c r="K47" s="22"/>
      <c r="L47" s="23"/>
      <c r="M47" s="24">
        <v>-0.05</v>
      </c>
      <c r="N47" s="37">
        <v>-0.08</v>
      </c>
      <c r="O47" s="25">
        <v>-0.1</v>
      </c>
      <c r="Q47" s="16">
        <f t="shared" si="0"/>
        <v>0</v>
      </c>
      <c r="R47" s="28">
        <f t="shared" si="0"/>
        <v>0</v>
      </c>
      <c r="S47" s="28">
        <f t="shared" si="1"/>
        <v>0</v>
      </c>
      <c r="T47" s="29">
        <f t="shared" si="1"/>
        <v>0</v>
      </c>
      <c r="U47" s="38">
        <f t="shared" si="2"/>
        <v>0</v>
      </c>
      <c r="V47" s="30">
        <f t="shared" si="2"/>
        <v>0</v>
      </c>
      <c r="W47" s="32">
        <f t="shared" si="2"/>
        <v>0</v>
      </c>
      <c r="X47" s="31">
        <v>0</v>
      </c>
    </row>
    <row r="48" spans="1:24" ht="17.100000000000001" customHeight="1" x14ac:dyDescent="0.15">
      <c r="A48" s="16">
        <v>15</v>
      </c>
      <c r="B48" s="17"/>
      <c r="C48" s="16"/>
      <c r="D48" s="33"/>
      <c r="E48" s="20"/>
      <c r="F48" s="26"/>
      <c r="G48" s="18"/>
      <c r="H48" s="26"/>
      <c r="I48" s="33"/>
      <c r="J48" s="21"/>
      <c r="K48" s="22"/>
      <c r="L48" s="23"/>
      <c r="M48" s="24">
        <v>-0.05</v>
      </c>
      <c r="N48" s="37">
        <v>-0.08</v>
      </c>
      <c r="O48" s="25">
        <v>-0.1</v>
      </c>
      <c r="Q48" s="16">
        <f t="shared" si="0"/>
        <v>0</v>
      </c>
      <c r="R48" s="28">
        <f t="shared" si="0"/>
        <v>0</v>
      </c>
      <c r="S48" s="28">
        <f t="shared" si="1"/>
        <v>0</v>
      </c>
      <c r="T48" s="29">
        <f t="shared" si="1"/>
        <v>0</v>
      </c>
      <c r="U48" s="38">
        <f t="shared" si="2"/>
        <v>0</v>
      </c>
      <c r="V48" s="30">
        <f t="shared" si="2"/>
        <v>0</v>
      </c>
      <c r="W48" s="32">
        <f t="shared" si="2"/>
        <v>0</v>
      </c>
      <c r="X48" s="31">
        <v>0</v>
      </c>
    </row>
    <row r="49" spans="1:24" ht="17.100000000000001" customHeight="1" x14ac:dyDescent="0.15">
      <c r="A49" s="16">
        <v>16</v>
      </c>
      <c r="B49" s="17"/>
      <c r="C49" s="16"/>
      <c r="D49" s="33"/>
      <c r="E49" s="20"/>
      <c r="F49" s="26"/>
      <c r="G49" s="18"/>
      <c r="H49" s="26"/>
      <c r="I49" s="33"/>
      <c r="J49" s="21"/>
      <c r="K49" s="22"/>
      <c r="L49" s="23"/>
      <c r="M49" s="24">
        <v>-0.05</v>
      </c>
      <c r="N49" s="37">
        <v>-0.08</v>
      </c>
      <c r="O49" s="25">
        <v>-0.1</v>
      </c>
      <c r="Q49" s="16">
        <f t="shared" si="0"/>
        <v>0</v>
      </c>
      <c r="R49" s="28">
        <f t="shared" si="0"/>
        <v>0</v>
      </c>
      <c r="S49" s="28">
        <f t="shared" si="1"/>
        <v>0</v>
      </c>
      <c r="T49" s="29">
        <f t="shared" si="1"/>
        <v>0</v>
      </c>
      <c r="U49" s="38">
        <f t="shared" si="2"/>
        <v>0</v>
      </c>
      <c r="V49" s="30">
        <f t="shared" si="2"/>
        <v>0</v>
      </c>
      <c r="W49" s="32">
        <f t="shared" si="2"/>
        <v>0</v>
      </c>
      <c r="X49" s="31">
        <v>0</v>
      </c>
    </row>
    <row r="50" spans="1:24" ht="17.100000000000001" customHeight="1" x14ac:dyDescent="0.15">
      <c r="A50" s="16">
        <v>17</v>
      </c>
      <c r="B50" s="17"/>
      <c r="C50" s="16"/>
      <c r="D50" s="33"/>
      <c r="E50" s="20"/>
      <c r="F50" s="26"/>
      <c r="G50" s="18"/>
      <c r="H50" s="26"/>
      <c r="I50" s="33"/>
      <c r="J50" s="21"/>
      <c r="K50" s="22"/>
      <c r="L50" s="23"/>
      <c r="M50" s="24">
        <v>-0.05</v>
      </c>
      <c r="N50" s="37">
        <v>-0.08</v>
      </c>
      <c r="O50" s="25">
        <v>-0.1</v>
      </c>
      <c r="Q50" s="16">
        <f t="shared" si="0"/>
        <v>0</v>
      </c>
      <c r="R50" s="28">
        <f t="shared" si="0"/>
        <v>0</v>
      </c>
      <c r="S50" s="28">
        <f t="shared" si="1"/>
        <v>0</v>
      </c>
      <c r="T50" s="29">
        <f t="shared" si="1"/>
        <v>0</v>
      </c>
      <c r="U50" s="38">
        <f t="shared" si="2"/>
        <v>0</v>
      </c>
      <c r="V50" s="30">
        <f t="shared" si="2"/>
        <v>0</v>
      </c>
      <c r="W50" s="32">
        <f t="shared" si="2"/>
        <v>0</v>
      </c>
      <c r="X50" s="31">
        <v>0</v>
      </c>
    </row>
    <row r="51" spans="1:24" ht="17.100000000000001" customHeight="1" x14ac:dyDescent="0.15">
      <c r="A51" s="16">
        <v>18</v>
      </c>
      <c r="B51" s="17"/>
      <c r="C51" s="16"/>
      <c r="D51" s="33"/>
      <c r="E51" s="20"/>
      <c r="F51" s="26"/>
      <c r="G51" s="18"/>
      <c r="H51" s="26"/>
      <c r="I51" s="33"/>
      <c r="J51" s="21"/>
      <c r="K51" s="22"/>
      <c r="L51" s="23"/>
      <c r="M51" s="24">
        <v>-0.05</v>
      </c>
      <c r="N51" s="37">
        <v>-0.08</v>
      </c>
      <c r="O51" s="25">
        <v>-0.1</v>
      </c>
      <c r="Q51" s="16">
        <f t="shared" si="0"/>
        <v>0</v>
      </c>
      <c r="R51" s="28">
        <f t="shared" si="0"/>
        <v>0</v>
      </c>
      <c r="S51" s="28">
        <f t="shared" si="1"/>
        <v>0</v>
      </c>
      <c r="T51" s="29">
        <f t="shared" si="1"/>
        <v>0</v>
      </c>
      <c r="U51" s="38">
        <f t="shared" si="2"/>
        <v>0</v>
      </c>
      <c r="V51" s="30">
        <f t="shared" si="2"/>
        <v>0</v>
      </c>
      <c r="W51" s="32">
        <f t="shared" si="2"/>
        <v>0</v>
      </c>
      <c r="X51" s="31">
        <v>0</v>
      </c>
    </row>
    <row r="52" spans="1:24" ht="17.100000000000001" customHeight="1" x14ac:dyDescent="0.15">
      <c r="A52" s="16">
        <v>19</v>
      </c>
      <c r="B52" s="17"/>
      <c r="C52" s="16"/>
      <c r="D52" s="33"/>
      <c r="E52" s="20"/>
      <c r="F52" s="26"/>
      <c r="G52" s="18"/>
      <c r="H52" s="26"/>
      <c r="I52" s="33"/>
      <c r="J52" s="21"/>
      <c r="K52" s="22"/>
      <c r="L52" s="23"/>
      <c r="M52" s="24">
        <v>-0.05</v>
      </c>
      <c r="N52" s="37">
        <v>-0.08</v>
      </c>
      <c r="O52" s="25">
        <v>-0.1</v>
      </c>
      <c r="Q52" s="16">
        <f t="shared" si="0"/>
        <v>0</v>
      </c>
      <c r="R52" s="28">
        <f t="shared" si="0"/>
        <v>0</v>
      </c>
      <c r="S52" s="28">
        <f t="shared" si="1"/>
        <v>0</v>
      </c>
      <c r="T52" s="29">
        <f t="shared" si="1"/>
        <v>0</v>
      </c>
      <c r="U52" s="38">
        <f t="shared" si="2"/>
        <v>0</v>
      </c>
      <c r="V52" s="30">
        <f t="shared" si="2"/>
        <v>0</v>
      </c>
      <c r="W52" s="32">
        <f t="shared" si="2"/>
        <v>0</v>
      </c>
      <c r="X52" s="31">
        <v>0</v>
      </c>
    </row>
    <row r="53" spans="1:24" ht="17.100000000000001" customHeight="1" x14ac:dyDescent="0.15">
      <c r="A53" s="16">
        <v>20</v>
      </c>
      <c r="B53" s="17"/>
      <c r="C53" s="16"/>
      <c r="D53" s="33"/>
      <c r="E53" s="20"/>
      <c r="F53" s="26"/>
      <c r="G53" s="18"/>
      <c r="H53" s="26"/>
      <c r="I53" s="33"/>
      <c r="J53" s="21"/>
      <c r="K53" s="22"/>
      <c r="L53" s="23"/>
      <c r="M53" s="24">
        <v>-0.05</v>
      </c>
      <c r="N53" s="37">
        <v>-0.08</v>
      </c>
      <c r="O53" s="25">
        <v>-0.1</v>
      </c>
      <c r="Q53" s="16">
        <f t="shared" si="0"/>
        <v>0</v>
      </c>
      <c r="R53" s="28">
        <f t="shared" si="0"/>
        <v>0</v>
      </c>
      <c r="S53" s="28">
        <f t="shared" si="1"/>
        <v>0</v>
      </c>
      <c r="T53" s="29">
        <f t="shared" si="1"/>
        <v>0</v>
      </c>
      <c r="U53" s="38">
        <f t="shared" si="2"/>
        <v>0</v>
      </c>
      <c r="V53" s="30">
        <f t="shared" si="2"/>
        <v>0</v>
      </c>
      <c r="W53" s="32">
        <f t="shared" si="2"/>
        <v>0</v>
      </c>
      <c r="X53" s="31">
        <v>0</v>
      </c>
    </row>
    <row r="54" spans="1:24" ht="17.100000000000001" customHeight="1" x14ac:dyDescent="0.15">
      <c r="A54" s="16">
        <v>21</v>
      </c>
      <c r="B54" s="17"/>
      <c r="C54" s="16"/>
      <c r="D54" s="33"/>
      <c r="E54" s="20"/>
      <c r="F54" s="26"/>
      <c r="G54" s="18"/>
      <c r="H54" s="26"/>
      <c r="I54" s="33"/>
      <c r="J54" s="21"/>
      <c r="K54" s="22"/>
      <c r="L54" s="23"/>
      <c r="M54" s="24">
        <v>-0.05</v>
      </c>
      <c r="N54" s="37">
        <v>-0.08</v>
      </c>
      <c r="O54" s="25">
        <v>-0.1</v>
      </c>
      <c r="Q54" s="16">
        <f t="shared" si="0"/>
        <v>0</v>
      </c>
      <c r="R54" s="28">
        <f t="shared" si="0"/>
        <v>0</v>
      </c>
      <c r="S54" s="28">
        <f t="shared" si="1"/>
        <v>0</v>
      </c>
      <c r="T54" s="29">
        <f t="shared" si="1"/>
        <v>0</v>
      </c>
      <c r="U54" s="38">
        <f t="shared" si="2"/>
        <v>0</v>
      </c>
      <c r="V54" s="30">
        <f t="shared" si="2"/>
        <v>0</v>
      </c>
      <c r="W54" s="32">
        <f t="shared" si="2"/>
        <v>0</v>
      </c>
      <c r="X54" s="31">
        <v>0</v>
      </c>
    </row>
    <row r="55" spans="1:24" ht="17.100000000000001" customHeight="1" x14ac:dyDescent="0.15">
      <c r="A55" s="16">
        <v>22</v>
      </c>
      <c r="B55" s="17"/>
      <c r="C55" s="16"/>
      <c r="D55" s="33"/>
      <c r="E55" s="20"/>
      <c r="F55" s="26"/>
      <c r="G55" s="18"/>
      <c r="H55" s="26"/>
      <c r="I55" s="33"/>
      <c r="J55" s="21"/>
      <c r="K55" s="22"/>
      <c r="L55" s="23"/>
      <c r="M55" s="24">
        <v>-0.05</v>
      </c>
      <c r="N55" s="37">
        <v>-0.08</v>
      </c>
      <c r="O55" s="25">
        <v>-0.1</v>
      </c>
      <c r="Q55" s="16">
        <f t="shared" si="0"/>
        <v>0</v>
      </c>
      <c r="R55" s="28">
        <f t="shared" si="0"/>
        <v>0</v>
      </c>
      <c r="S55" s="28">
        <f t="shared" si="1"/>
        <v>0</v>
      </c>
      <c r="T55" s="29">
        <f t="shared" si="1"/>
        <v>0</v>
      </c>
      <c r="U55" s="38">
        <f t="shared" si="2"/>
        <v>0</v>
      </c>
      <c r="V55" s="30">
        <f t="shared" si="2"/>
        <v>0</v>
      </c>
      <c r="W55" s="32">
        <f t="shared" si="2"/>
        <v>0</v>
      </c>
      <c r="X55" s="31">
        <v>0</v>
      </c>
    </row>
    <row r="56" spans="1:24" ht="17.100000000000001" customHeight="1" x14ac:dyDescent="0.15">
      <c r="A56" s="16">
        <v>23</v>
      </c>
      <c r="B56" s="17"/>
      <c r="C56" s="16"/>
      <c r="D56" s="33"/>
      <c r="E56" s="20"/>
      <c r="F56" s="26"/>
      <c r="G56" s="18"/>
      <c r="H56" s="26"/>
      <c r="I56" s="33"/>
      <c r="J56" s="21"/>
      <c r="K56" s="22"/>
      <c r="L56" s="23"/>
      <c r="M56" s="24">
        <v>-0.05</v>
      </c>
      <c r="N56" s="37">
        <v>-0.08</v>
      </c>
      <c r="O56" s="25">
        <v>-0.1</v>
      </c>
      <c r="Q56" s="16">
        <f t="shared" si="0"/>
        <v>0</v>
      </c>
      <c r="R56" s="28">
        <f t="shared" si="0"/>
        <v>0</v>
      </c>
      <c r="S56" s="28">
        <f t="shared" si="1"/>
        <v>0</v>
      </c>
      <c r="T56" s="29">
        <f t="shared" si="1"/>
        <v>0</v>
      </c>
      <c r="U56" s="38">
        <f t="shared" si="2"/>
        <v>0</v>
      </c>
      <c r="V56" s="30">
        <f t="shared" si="2"/>
        <v>0</v>
      </c>
      <c r="W56" s="32">
        <f t="shared" si="2"/>
        <v>0</v>
      </c>
      <c r="X56" s="31">
        <v>0</v>
      </c>
    </row>
    <row r="57" spans="1:24" ht="17.100000000000001" customHeight="1" x14ac:dyDescent="0.15">
      <c r="A57" s="16">
        <v>24</v>
      </c>
      <c r="B57" s="17"/>
      <c r="C57" s="16"/>
      <c r="D57" s="33"/>
      <c r="E57" s="20"/>
      <c r="F57" s="26"/>
      <c r="G57" s="18"/>
      <c r="H57" s="26"/>
      <c r="I57" s="33"/>
      <c r="J57" s="21"/>
      <c r="K57" s="22"/>
      <c r="L57" s="23"/>
      <c r="M57" s="24">
        <v>-0.05</v>
      </c>
      <c r="N57" s="37">
        <v>-0.08</v>
      </c>
      <c r="O57" s="25">
        <v>-0.1</v>
      </c>
      <c r="Q57" s="16">
        <f t="shared" si="0"/>
        <v>0</v>
      </c>
      <c r="R57" s="28">
        <f t="shared" si="0"/>
        <v>0</v>
      </c>
      <c r="S57" s="28">
        <f t="shared" si="1"/>
        <v>0</v>
      </c>
      <c r="T57" s="29">
        <f t="shared" si="1"/>
        <v>0</v>
      </c>
      <c r="U57" s="38">
        <f t="shared" si="2"/>
        <v>0</v>
      </c>
      <c r="V57" s="30">
        <f t="shared" si="2"/>
        <v>0</v>
      </c>
      <c r="W57" s="32">
        <f t="shared" si="2"/>
        <v>0</v>
      </c>
      <c r="X57" s="31">
        <v>0</v>
      </c>
    </row>
    <row r="58" spans="1:24" ht="17.100000000000001" customHeight="1" x14ac:dyDescent="0.15">
      <c r="A58" s="16">
        <v>25</v>
      </c>
      <c r="B58" s="17"/>
      <c r="C58" s="16"/>
      <c r="D58" s="33"/>
      <c r="E58" s="20"/>
      <c r="F58" s="26"/>
      <c r="G58" s="18"/>
      <c r="H58" s="26"/>
      <c r="I58" s="33"/>
      <c r="J58" s="21"/>
      <c r="K58" s="22"/>
      <c r="L58" s="23"/>
      <c r="M58" s="24">
        <v>-0.05</v>
      </c>
      <c r="N58" s="37">
        <v>-0.08</v>
      </c>
      <c r="O58" s="25">
        <v>-0.1</v>
      </c>
      <c r="Q58" s="16">
        <f t="shared" si="0"/>
        <v>0</v>
      </c>
      <c r="R58" s="28">
        <f t="shared" si="0"/>
        <v>0</v>
      </c>
      <c r="S58" s="28">
        <f t="shared" si="1"/>
        <v>0</v>
      </c>
      <c r="T58" s="29">
        <f t="shared" si="1"/>
        <v>0</v>
      </c>
      <c r="U58" s="38">
        <f t="shared" si="2"/>
        <v>0</v>
      </c>
      <c r="V58" s="30">
        <f t="shared" si="2"/>
        <v>0</v>
      </c>
      <c r="W58" s="32">
        <f t="shared" si="2"/>
        <v>0</v>
      </c>
      <c r="X58" s="31">
        <v>0</v>
      </c>
    </row>
    <row r="59" spans="1:24" x14ac:dyDescent="0.15">
      <c r="A59" s="5"/>
      <c r="B59" s="39"/>
      <c r="C59" s="5"/>
      <c r="J59" s="3"/>
      <c r="M59" s="24">
        <v>-0.05</v>
      </c>
      <c r="X59" s="31">
        <v>0</v>
      </c>
    </row>
    <row r="60" spans="1:24" x14ac:dyDescent="0.15">
      <c r="A60" s="5"/>
      <c r="M60" s="24">
        <v>-0.05</v>
      </c>
      <c r="X60" s="31">
        <v>0</v>
      </c>
    </row>
    <row r="61" spans="1:24" x14ac:dyDescent="0.15">
      <c r="M61" s="24">
        <v>-0.05</v>
      </c>
      <c r="X61" s="31">
        <v>0</v>
      </c>
    </row>
    <row r="62" spans="1:24" x14ac:dyDescent="0.15">
      <c r="M62" s="24">
        <v>-0.05</v>
      </c>
      <c r="X62" s="31">
        <v>0</v>
      </c>
    </row>
    <row r="63" spans="1:24" x14ac:dyDescent="0.15">
      <c r="M63" s="24">
        <v>-0.05</v>
      </c>
      <c r="X63" s="31">
        <v>0</v>
      </c>
    </row>
    <row r="64" spans="1:24" x14ac:dyDescent="0.15">
      <c r="M64" s="24">
        <v>-0.05</v>
      </c>
      <c r="X64" s="31">
        <v>0</v>
      </c>
    </row>
    <row r="65" spans="13:24" x14ac:dyDescent="0.15">
      <c r="M65" s="24">
        <v>-0.05</v>
      </c>
      <c r="X65" s="31">
        <v>0</v>
      </c>
    </row>
  </sheetData>
  <phoneticPr fontId="2" type="noConversion"/>
  <pageMargins left="0.4" right="0.26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65"/>
  <sheetViews>
    <sheetView zoomScaleNormal="100" workbookViewId="0">
      <selection activeCell="U16" sqref="U16"/>
    </sheetView>
  </sheetViews>
  <sheetFormatPr defaultColWidth="9" defaultRowHeight="13.5" outlineLevelCol="1" x14ac:dyDescent="0.15"/>
  <cols>
    <col min="1" max="1" width="4.75" style="1" customWidth="1"/>
    <col min="2" max="2" width="8.25" style="4" customWidth="1"/>
    <col min="3" max="3" width="5.125" style="4" customWidth="1"/>
    <col min="4" max="4" width="9" style="1" customWidth="1"/>
    <col min="5" max="5" width="7.75" style="1" customWidth="1"/>
    <col min="6" max="6" width="6.75" style="1" customWidth="1"/>
    <col min="7" max="7" width="8.625" style="1" customWidth="1"/>
    <col min="8" max="8" width="8.5" style="1" bestFit="1" customWidth="1"/>
    <col min="9" max="9" width="8" style="1" customWidth="1"/>
    <col min="10" max="10" width="7.125" style="1" customWidth="1"/>
    <col min="11" max="11" width="9.25" style="7" customWidth="1"/>
    <col min="12" max="12" width="5" style="11" customWidth="1"/>
    <col min="13" max="13" width="7.25" style="1" customWidth="1"/>
    <col min="14" max="14" width="7.125" style="34" customWidth="1"/>
    <col min="15" max="15" width="9" style="1"/>
    <col min="16" max="16" width="3.75" style="1" customWidth="1"/>
    <col min="17" max="17" width="5.5" style="4" customWidth="1" outlineLevel="1"/>
    <col min="18" max="18" width="9" style="4" customWidth="1" outlineLevel="1"/>
    <col min="19" max="19" width="6.75" style="4" customWidth="1" outlineLevel="1"/>
    <col min="20" max="20" width="9" style="4" customWidth="1" outlineLevel="1"/>
    <col min="21" max="21" width="8.375" style="4" customWidth="1" outlineLevel="1"/>
    <col min="22" max="22" width="6.75" style="4" customWidth="1" outlineLevel="1"/>
    <col min="23" max="23" width="10.375" style="4" customWidth="1" outlineLevel="1"/>
    <col min="24" max="24" width="5.875" style="4" customWidth="1" outlineLevel="1"/>
    <col min="26" max="16384" width="9" style="1"/>
  </cols>
  <sheetData>
    <row r="2" spans="5:11" x14ac:dyDescent="0.15">
      <c r="E2" s="2"/>
      <c r="K2" s="10"/>
    </row>
    <row r="3" spans="5:11" x14ac:dyDescent="0.15">
      <c r="E3" s="2"/>
      <c r="K3" s="10"/>
    </row>
    <row r="4" spans="5:11" x14ac:dyDescent="0.15">
      <c r="E4" s="2"/>
      <c r="K4" s="10"/>
    </row>
    <row r="5" spans="5:11" x14ac:dyDescent="0.15">
      <c r="E5" s="2"/>
      <c r="K5" s="10"/>
    </row>
    <row r="6" spans="5:11" x14ac:dyDescent="0.15">
      <c r="E6" s="2"/>
      <c r="K6" s="10"/>
    </row>
    <row r="7" spans="5:11" x14ac:dyDescent="0.15">
      <c r="E7" s="2"/>
      <c r="K7" s="10"/>
    </row>
    <row r="8" spans="5:11" x14ac:dyDescent="0.15">
      <c r="E8" s="2"/>
      <c r="K8" s="10"/>
    </row>
    <row r="9" spans="5:11" x14ac:dyDescent="0.15">
      <c r="E9" s="2"/>
      <c r="K9" s="10"/>
    </row>
    <row r="10" spans="5:11" x14ac:dyDescent="0.15">
      <c r="E10" s="2"/>
      <c r="K10" s="10"/>
    </row>
    <row r="11" spans="5:11" x14ac:dyDescent="0.15">
      <c r="E11" s="2"/>
      <c r="K11" s="10"/>
    </row>
    <row r="12" spans="5:11" x14ac:dyDescent="0.15">
      <c r="E12" s="2"/>
      <c r="K12" s="10"/>
    </row>
    <row r="13" spans="5:11" x14ac:dyDescent="0.15">
      <c r="E13" s="2"/>
      <c r="K13" s="10"/>
    </row>
    <row r="14" spans="5:11" x14ac:dyDescent="0.15">
      <c r="E14" s="2"/>
      <c r="K14" s="10"/>
    </row>
    <row r="15" spans="5:11" x14ac:dyDescent="0.15">
      <c r="E15" s="2"/>
      <c r="K15" s="10"/>
    </row>
    <row r="16" spans="5:11" x14ac:dyDescent="0.15">
      <c r="E16" s="2"/>
      <c r="K16" s="10"/>
    </row>
    <row r="17" spans="2:24" x14ac:dyDescent="0.15">
      <c r="E17" s="2"/>
      <c r="K17" s="10"/>
    </row>
    <row r="18" spans="2:24" x14ac:dyDescent="0.15">
      <c r="E18" s="2"/>
      <c r="K18" s="10"/>
    </row>
    <row r="19" spans="2:24" x14ac:dyDescent="0.15">
      <c r="E19" s="2"/>
      <c r="K19" s="10"/>
    </row>
    <row r="20" spans="2:24" x14ac:dyDescent="0.15">
      <c r="E20" s="2"/>
      <c r="K20" s="10"/>
    </row>
    <row r="21" spans="2:24" x14ac:dyDescent="0.15">
      <c r="E21" s="2"/>
      <c r="K21" s="10"/>
    </row>
    <row r="22" spans="2:24" x14ac:dyDescent="0.15">
      <c r="E22" s="2"/>
      <c r="K22" s="10"/>
    </row>
    <row r="23" spans="2:24" x14ac:dyDescent="0.15">
      <c r="E23" s="2"/>
      <c r="K23" s="10"/>
    </row>
    <row r="24" spans="2:24" x14ac:dyDescent="0.15">
      <c r="E24" s="2"/>
      <c r="K24" s="10"/>
    </row>
    <row r="25" spans="2:24" x14ac:dyDescent="0.15">
      <c r="E25" s="2"/>
      <c r="K25" s="10"/>
    </row>
    <row r="26" spans="2:24" x14ac:dyDescent="0.15">
      <c r="E26" s="2"/>
      <c r="K26" s="10"/>
    </row>
    <row r="27" spans="2:24" x14ac:dyDescent="0.15">
      <c r="E27" s="2"/>
      <c r="K27" s="10"/>
    </row>
    <row r="28" spans="2:24" x14ac:dyDescent="0.15">
      <c r="E28" s="2"/>
      <c r="K28" s="10"/>
    </row>
    <row r="29" spans="2:24" x14ac:dyDescent="0.15">
      <c r="E29" s="2"/>
      <c r="K29" s="10"/>
    </row>
    <row r="30" spans="2:24" x14ac:dyDescent="0.15">
      <c r="E30" s="2"/>
      <c r="K30" s="10"/>
    </row>
    <row r="31" spans="2:24" s="8" customFormat="1" ht="12.75" customHeight="1" x14ac:dyDescent="0.15">
      <c r="B31" s="9"/>
      <c r="C31" s="9">
        <v>2</v>
      </c>
      <c r="D31" s="9">
        <v>3</v>
      </c>
      <c r="E31" s="9">
        <v>4</v>
      </c>
      <c r="F31" s="9">
        <v>5</v>
      </c>
      <c r="G31" s="9">
        <v>6</v>
      </c>
      <c r="H31" s="9">
        <v>7</v>
      </c>
      <c r="I31" s="9">
        <v>8</v>
      </c>
      <c r="J31" s="9">
        <v>9</v>
      </c>
      <c r="K31" s="9">
        <v>10</v>
      </c>
      <c r="L31" s="9">
        <v>11</v>
      </c>
      <c r="M31" s="9">
        <v>13</v>
      </c>
      <c r="N31" s="9">
        <v>16</v>
      </c>
      <c r="O31" s="9">
        <v>17</v>
      </c>
      <c r="Q31" s="9"/>
      <c r="R31" s="9"/>
      <c r="S31" s="9"/>
      <c r="T31" s="9"/>
      <c r="U31" s="9"/>
      <c r="V31" s="9"/>
      <c r="W31" s="9"/>
      <c r="X31" s="9"/>
    </row>
    <row r="32" spans="2:24" s="8" customFormat="1" ht="15.75" customHeight="1" x14ac:dyDescent="0.15"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35"/>
      <c r="O32" s="9"/>
      <c r="Q32" s="19"/>
      <c r="R32" s="19"/>
      <c r="S32" s="19"/>
      <c r="T32" s="19"/>
      <c r="U32" s="19"/>
      <c r="V32" s="4"/>
      <c r="W32" s="6">
        <v>10</v>
      </c>
      <c r="X32" s="4"/>
    </row>
    <row r="33" spans="1:24" s="6" customFormat="1" ht="40.5" customHeight="1" x14ac:dyDescent="0.15">
      <c r="A33" s="12" t="s">
        <v>10</v>
      </c>
      <c r="B33" s="12" t="s">
        <v>0</v>
      </c>
      <c r="C33" s="12" t="s">
        <v>7</v>
      </c>
      <c r="D33" s="12" t="s">
        <v>14</v>
      </c>
      <c r="E33" s="13" t="s">
        <v>13</v>
      </c>
      <c r="F33" s="12" t="s">
        <v>1</v>
      </c>
      <c r="G33" s="13" t="s">
        <v>11</v>
      </c>
      <c r="H33" s="12" t="s">
        <v>2</v>
      </c>
      <c r="I33" s="12" t="s">
        <v>15</v>
      </c>
      <c r="J33" s="12" t="s">
        <v>8</v>
      </c>
      <c r="K33" s="14" t="s">
        <v>9</v>
      </c>
      <c r="L33" s="15" t="s">
        <v>3</v>
      </c>
      <c r="M33" s="12" t="s">
        <v>4</v>
      </c>
      <c r="N33" s="36" t="s">
        <v>5</v>
      </c>
      <c r="O33" s="12" t="s">
        <v>6</v>
      </c>
      <c r="Q33" s="27" t="s">
        <v>7</v>
      </c>
      <c r="R33" s="12" t="str">
        <f>"净资产"&amp;"(单位:"&amp;W32&amp;"万元)"</f>
        <v>净资产(单位:10万元)</v>
      </c>
      <c r="S33" s="13" t="s">
        <v>11</v>
      </c>
      <c r="T33" s="12" t="s">
        <v>2</v>
      </c>
      <c r="U33" s="12" t="str">
        <f>"持仓市值"&amp;"(单位:"&amp;W32&amp;"万元)"</f>
        <v>持仓市值(单位:10万元)</v>
      </c>
      <c r="V33" s="12" t="s">
        <v>8</v>
      </c>
      <c r="W33" s="14" t="str">
        <f>"资金可用额度"&amp;"(单位:"&amp;W32&amp;"万元)"</f>
        <v>资金可用额度(单位:10万元)</v>
      </c>
      <c r="X33" s="12" t="s">
        <v>12</v>
      </c>
    </row>
    <row r="34" spans="1:24" ht="17.100000000000001" customHeight="1" x14ac:dyDescent="0.15">
      <c r="A34" s="16">
        <v>1</v>
      </c>
      <c r="B34" s="17"/>
      <c r="C34" s="16"/>
      <c r="D34" s="33"/>
      <c r="E34" s="20"/>
      <c r="F34" s="26"/>
      <c r="G34" s="18"/>
      <c r="H34" s="26"/>
      <c r="I34" s="33"/>
      <c r="J34" s="21"/>
      <c r="K34" s="22"/>
      <c r="L34" s="23"/>
      <c r="M34" s="24">
        <v>-0.05</v>
      </c>
      <c r="N34" s="37">
        <v>-0.08</v>
      </c>
      <c r="O34" s="25">
        <v>-0.1</v>
      </c>
      <c r="Q34" s="16">
        <f>C34/$W$32</f>
        <v>0</v>
      </c>
      <c r="R34" s="28">
        <f>D34/$W$32</f>
        <v>0</v>
      </c>
      <c r="S34" s="28">
        <f>G34</f>
        <v>0</v>
      </c>
      <c r="T34" s="29">
        <f>H34</f>
        <v>0</v>
      </c>
      <c r="U34" s="38">
        <f>I34/$W$32</f>
        <v>0</v>
      </c>
      <c r="V34" s="30">
        <f>J34/$W$32</f>
        <v>0</v>
      </c>
      <c r="W34" s="32">
        <f>K34/$W$32</f>
        <v>0</v>
      </c>
      <c r="X34" s="31">
        <v>0</v>
      </c>
    </row>
    <row r="35" spans="1:24" ht="17.100000000000001" customHeight="1" x14ac:dyDescent="0.15">
      <c r="A35" s="16">
        <v>2</v>
      </c>
      <c r="B35" s="17"/>
      <c r="C35" s="16"/>
      <c r="D35" s="33"/>
      <c r="E35" s="20"/>
      <c r="F35" s="26"/>
      <c r="G35" s="18"/>
      <c r="H35" s="26"/>
      <c r="I35" s="33"/>
      <c r="J35" s="21"/>
      <c r="K35" s="22"/>
      <c r="L35" s="23"/>
      <c r="M35" s="24">
        <v>-0.05</v>
      </c>
      <c r="N35" s="37">
        <v>-0.08</v>
      </c>
      <c r="O35" s="25">
        <v>-0.1</v>
      </c>
      <c r="Q35" s="16">
        <f t="shared" ref="Q35:R58" si="0">C35/$W$32</f>
        <v>0</v>
      </c>
      <c r="R35" s="28">
        <f t="shared" si="0"/>
        <v>0</v>
      </c>
      <c r="S35" s="28">
        <f t="shared" ref="S35:T58" si="1">G35</f>
        <v>0</v>
      </c>
      <c r="T35" s="29">
        <f t="shared" si="1"/>
        <v>0</v>
      </c>
      <c r="U35" s="38">
        <f t="shared" ref="U35:W58" si="2">I35/$W$32</f>
        <v>0</v>
      </c>
      <c r="V35" s="30">
        <f t="shared" si="2"/>
        <v>0</v>
      </c>
      <c r="W35" s="32">
        <f t="shared" si="2"/>
        <v>0</v>
      </c>
      <c r="X35" s="31">
        <v>0</v>
      </c>
    </row>
    <row r="36" spans="1:24" ht="17.100000000000001" customHeight="1" x14ac:dyDescent="0.15">
      <c r="A36" s="16">
        <v>3</v>
      </c>
      <c r="B36" s="17"/>
      <c r="C36" s="16"/>
      <c r="D36" s="33"/>
      <c r="E36" s="20"/>
      <c r="F36" s="26"/>
      <c r="G36" s="18"/>
      <c r="H36" s="26"/>
      <c r="I36" s="33"/>
      <c r="J36" s="21"/>
      <c r="K36" s="22"/>
      <c r="L36" s="23"/>
      <c r="M36" s="24">
        <v>-0.05</v>
      </c>
      <c r="N36" s="37">
        <v>-0.08</v>
      </c>
      <c r="O36" s="25">
        <v>-0.1</v>
      </c>
      <c r="Q36" s="16">
        <f t="shared" si="0"/>
        <v>0</v>
      </c>
      <c r="R36" s="28">
        <f t="shared" si="0"/>
        <v>0</v>
      </c>
      <c r="S36" s="28">
        <f t="shared" si="1"/>
        <v>0</v>
      </c>
      <c r="T36" s="29">
        <f t="shared" si="1"/>
        <v>0</v>
      </c>
      <c r="U36" s="38">
        <f t="shared" si="2"/>
        <v>0</v>
      </c>
      <c r="V36" s="30">
        <f t="shared" si="2"/>
        <v>0</v>
      </c>
      <c r="W36" s="32">
        <f t="shared" si="2"/>
        <v>0</v>
      </c>
      <c r="X36" s="31">
        <v>0</v>
      </c>
    </row>
    <row r="37" spans="1:24" ht="17.100000000000001" customHeight="1" x14ac:dyDescent="0.15">
      <c r="A37" s="16">
        <v>4</v>
      </c>
      <c r="B37" s="17"/>
      <c r="C37" s="16"/>
      <c r="D37" s="33"/>
      <c r="E37" s="20"/>
      <c r="F37" s="26"/>
      <c r="G37" s="18"/>
      <c r="H37" s="26"/>
      <c r="I37" s="33"/>
      <c r="J37" s="21"/>
      <c r="K37" s="22"/>
      <c r="L37" s="23"/>
      <c r="M37" s="24">
        <v>-0.05</v>
      </c>
      <c r="N37" s="37">
        <v>-0.08</v>
      </c>
      <c r="O37" s="25">
        <v>-0.1</v>
      </c>
      <c r="Q37" s="16">
        <f t="shared" si="0"/>
        <v>0</v>
      </c>
      <c r="R37" s="28">
        <f t="shared" si="0"/>
        <v>0</v>
      </c>
      <c r="S37" s="28">
        <f t="shared" si="1"/>
        <v>0</v>
      </c>
      <c r="T37" s="29">
        <f t="shared" si="1"/>
        <v>0</v>
      </c>
      <c r="U37" s="38">
        <f t="shared" si="2"/>
        <v>0</v>
      </c>
      <c r="V37" s="30">
        <f t="shared" si="2"/>
        <v>0</v>
      </c>
      <c r="W37" s="32">
        <f t="shared" si="2"/>
        <v>0</v>
      </c>
      <c r="X37" s="31">
        <v>0</v>
      </c>
    </row>
    <row r="38" spans="1:24" ht="17.100000000000001" customHeight="1" x14ac:dyDescent="0.15">
      <c r="A38" s="16">
        <v>5</v>
      </c>
      <c r="B38" s="17"/>
      <c r="C38" s="16"/>
      <c r="D38" s="33"/>
      <c r="E38" s="20"/>
      <c r="F38" s="26"/>
      <c r="G38" s="18"/>
      <c r="H38" s="26"/>
      <c r="I38" s="33"/>
      <c r="J38" s="21"/>
      <c r="K38" s="22"/>
      <c r="L38" s="23"/>
      <c r="M38" s="24">
        <v>-0.05</v>
      </c>
      <c r="N38" s="37">
        <v>-0.08</v>
      </c>
      <c r="O38" s="25">
        <v>-0.1</v>
      </c>
      <c r="Q38" s="16">
        <f t="shared" si="0"/>
        <v>0</v>
      </c>
      <c r="R38" s="28">
        <f t="shared" si="0"/>
        <v>0</v>
      </c>
      <c r="S38" s="28">
        <f t="shared" si="1"/>
        <v>0</v>
      </c>
      <c r="T38" s="29">
        <f t="shared" si="1"/>
        <v>0</v>
      </c>
      <c r="U38" s="38">
        <f t="shared" si="2"/>
        <v>0</v>
      </c>
      <c r="V38" s="30">
        <f t="shared" si="2"/>
        <v>0</v>
      </c>
      <c r="W38" s="32">
        <f t="shared" si="2"/>
        <v>0</v>
      </c>
      <c r="X38" s="31">
        <v>0</v>
      </c>
    </row>
    <row r="39" spans="1:24" ht="17.100000000000001" customHeight="1" x14ac:dyDescent="0.15">
      <c r="A39" s="16">
        <v>6</v>
      </c>
      <c r="B39" s="17"/>
      <c r="C39" s="16"/>
      <c r="D39" s="33"/>
      <c r="E39" s="20"/>
      <c r="F39" s="26"/>
      <c r="G39" s="18"/>
      <c r="H39" s="26"/>
      <c r="I39" s="33"/>
      <c r="J39" s="21"/>
      <c r="K39" s="22"/>
      <c r="L39" s="23"/>
      <c r="M39" s="24">
        <v>-0.05</v>
      </c>
      <c r="N39" s="37">
        <v>-0.08</v>
      </c>
      <c r="O39" s="25">
        <v>-0.1</v>
      </c>
      <c r="Q39" s="16">
        <f t="shared" si="0"/>
        <v>0</v>
      </c>
      <c r="R39" s="28">
        <f t="shared" si="0"/>
        <v>0</v>
      </c>
      <c r="S39" s="28">
        <f t="shared" si="1"/>
        <v>0</v>
      </c>
      <c r="T39" s="29">
        <f t="shared" si="1"/>
        <v>0</v>
      </c>
      <c r="U39" s="38">
        <f t="shared" si="2"/>
        <v>0</v>
      </c>
      <c r="V39" s="30">
        <f t="shared" si="2"/>
        <v>0</v>
      </c>
      <c r="W39" s="32">
        <f t="shared" si="2"/>
        <v>0</v>
      </c>
      <c r="X39" s="31">
        <v>0</v>
      </c>
    </row>
    <row r="40" spans="1:24" ht="17.100000000000001" customHeight="1" x14ac:dyDescent="0.15">
      <c r="A40" s="16">
        <v>7</v>
      </c>
      <c r="B40" s="17"/>
      <c r="C40" s="16"/>
      <c r="D40" s="33"/>
      <c r="E40" s="20"/>
      <c r="F40" s="26"/>
      <c r="G40" s="18"/>
      <c r="H40" s="26"/>
      <c r="I40" s="33"/>
      <c r="J40" s="21"/>
      <c r="K40" s="22"/>
      <c r="L40" s="23"/>
      <c r="M40" s="24">
        <v>-0.05</v>
      </c>
      <c r="N40" s="37">
        <v>-0.08</v>
      </c>
      <c r="O40" s="25">
        <v>-0.1</v>
      </c>
      <c r="Q40" s="16">
        <f t="shared" si="0"/>
        <v>0</v>
      </c>
      <c r="R40" s="28">
        <f t="shared" si="0"/>
        <v>0</v>
      </c>
      <c r="S40" s="28">
        <f t="shared" si="1"/>
        <v>0</v>
      </c>
      <c r="T40" s="29">
        <f t="shared" si="1"/>
        <v>0</v>
      </c>
      <c r="U40" s="38">
        <f t="shared" si="2"/>
        <v>0</v>
      </c>
      <c r="V40" s="30">
        <f t="shared" si="2"/>
        <v>0</v>
      </c>
      <c r="W40" s="32">
        <f t="shared" si="2"/>
        <v>0</v>
      </c>
      <c r="X40" s="31">
        <v>0</v>
      </c>
    </row>
    <row r="41" spans="1:24" ht="17.100000000000001" customHeight="1" x14ac:dyDescent="0.15">
      <c r="A41" s="16">
        <v>8</v>
      </c>
      <c r="B41" s="17"/>
      <c r="C41" s="16"/>
      <c r="D41" s="33"/>
      <c r="E41" s="20"/>
      <c r="F41" s="26"/>
      <c r="G41" s="18"/>
      <c r="H41" s="26"/>
      <c r="I41" s="33"/>
      <c r="J41" s="21"/>
      <c r="K41" s="22"/>
      <c r="L41" s="23"/>
      <c r="M41" s="24">
        <v>-0.05</v>
      </c>
      <c r="N41" s="37">
        <v>-0.08</v>
      </c>
      <c r="O41" s="25">
        <v>-0.1</v>
      </c>
      <c r="Q41" s="16">
        <f t="shared" si="0"/>
        <v>0</v>
      </c>
      <c r="R41" s="28">
        <f t="shared" si="0"/>
        <v>0</v>
      </c>
      <c r="S41" s="28">
        <f t="shared" si="1"/>
        <v>0</v>
      </c>
      <c r="T41" s="29">
        <f t="shared" si="1"/>
        <v>0</v>
      </c>
      <c r="U41" s="38">
        <f t="shared" si="2"/>
        <v>0</v>
      </c>
      <c r="V41" s="30">
        <f t="shared" si="2"/>
        <v>0</v>
      </c>
      <c r="W41" s="32">
        <f t="shared" si="2"/>
        <v>0</v>
      </c>
      <c r="X41" s="31">
        <v>0</v>
      </c>
    </row>
    <row r="42" spans="1:24" ht="17.100000000000001" customHeight="1" x14ac:dyDescent="0.15">
      <c r="A42" s="16">
        <v>9</v>
      </c>
      <c r="B42" s="17"/>
      <c r="C42" s="16"/>
      <c r="D42" s="33"/>
      <c r="E42" s="20"/>
      <c r="F42" s="26"/>
      <c r="G42" s="18"/>
      <c r="H42" s="26"/>
      <c r="I42" s="33"/>
      <c r="J42" s="21"/>
      <c r="K42" s="22"/>
      <c r="L42" s="23"/>
      <c r="M42" s="24">
        <v>-0.05</v>
      </c>
      <c r="N42" s="37">
        <v>-0.08</v>
      </c>
      <c r="O42" s="25">
        <v>-0.1</v>
      </c>
      <c r="Q42" s="16">
        <f t="shared" si="0"/>
        <v>0</v>
      </c>
      <c r="R42" s="28">
        <f t="shared" si="0"/>
        <v>0</v>
      </c>
      <c r="S42" s="28">
        <f t="shared" si="1"/>
        <v>0</v>
      </c>
      <c r="T42" s="29">
        <f t="shared" si="1"/>
        <v>0</v>
      </c>
      <c r="U42" s="38">
        <f t="shared" si="2"/>
        <v>0</v>
      </c>
      <c r="V42" s="30">
        <f t="shared" si="2"/>
        <v>0</v>
      </c>
      <c r="W42" s="32">
        <f t="shared" si="2"/>
        <v>0</v>
      </c>
      <c r="X42" s="31">
        <v>0</v>
      </c>
    </row>
    <row r="43" spans="1:24" ht="17.100000000000001" customHeight="1" x14ac:dyDescent="0.15">
      <c r="A43" s="16">
        <v>10</v>
      </c>
      <c r="B43" s="17"/>
      <c r="C43" s="16"/>
      <c r="D43" s="33"/>
      <c r="E43" s="20"/>
      <c r="F43" s="26"/>
      <c r="G43" s="18"/>
      <c r="H43" s="26"/>
      <c r="I43" s="33"/>
      <c r="J43" s="21"/>
      <c r="K43" s="22"/>
      <c r="L43" s="23"/>
      <c r="M43" s="24">
        <v>-0.05</v>
      </c>
      <c r="N43" s="37">
        <v>-0.08</v>
      </c>
      <c r="O43" s="25">
        <v>-0.1</v>
      </c>
      <c r="Q43" s="16">
        <f t="shared" si="0"/>
        <v>0</v>
      </c>
      <c r="R43" s="28">
        <f t="shared" si="0"/>
        <v>0</v>
      </c>
      <c r="S43" s="28">
        <f t="shared" si="1"/>
        <v>0</v>
      </c>
      <c r="T43" s="29">
        <f t="shared" si="1"/>
        <v>0</v>
      </c>
      <c r="U43" s="38">
        <f t="shared" si="2"/>
        <v>0</v>
      </c>
      <c r="V43" s="30">
        <f t="shared" si="2"/>
        <v>0</v>
      </c>
      <c r="W43" s="32">
        <f t="shared" si="2"/>
        <v>0</v>
      </c>
      <c r="X43" s="31">
        <v>0</v>
      </c>
    </row>
    <row r="44" spans="1:24" ht="17.100000000000001" customHeight="1" x14ac:dyDescent="0.15">
      <c r="A44" s="16">
        <v>11</v>
      </c>
      <c r="B44" s="17"/>
      <c r="C44" s="16"/>
      <c r="D44" s="33"/>
      <c r="E44" s="20"/>
      <c r="F44" s="26"/>
      <c r="G44" s="18"/>
      <c r="H44" s="26"/>
      <c r="I44" s="33"/>
      <c r="J44" s="21"/>
      <c r="K44" s="22"/>
      <c r="L44" s="23"/>
      <c r="M44" s="24">
        <v>-0.05</v>
      </c>
      <c r="N44" s="37">
        <v>-0.08</v>
      </c>
      <c r="O44" s="25">
        <v>-0.1</v>
      </c>
      <c r="Q44" s="16">
        <f t="shared" si="0"/>
        <v>0</v>
      </c>
      <c r="R44" s="28">
        <f t="shared" si="0"/>
        <v>0</v>
      </c>
      <c r="S44" s="28">
        <f t="shared" si="1"/>
        <v>0</v>
      </c>
      <c r="T44" s="29">
        <f t="shared" si="1"/>
        <v>0</v>
      </c>
      <c r="U44" s="38">
        <f t="shared" si="2"/>
        <v>0</v>
      </c>
      <c r="V44" s="30">
        <f t="shared" si="2"/>
        <v>0</v>
      </c>
      <c r="W44" s="32">
        <f t="shared" si="2"/>
        <v>0</v>
      </c>
      <c r="X44" s="31">
        <v>0</v>
      </c>
    </row>
    <row r="45" spans="1:24" ht="17.100000000000001" customHeight="1" x14ac:dyDescent="0.15">
      <c r="A45" s="16">
        <v>12</v>
      </c>
      <c r="B45" s="17"/>
      <c r="C45" s="16"/>
      <c r="D45" s="33"/>
      <c r="E45" s="20"/>
      <c r="F45" s="26"/>
      <c r="G45" s="18"/>
      <c r="H45" s="26"/>
      <c r="I45" s="33"/>
      <c r="J45" s="21"/>
      <c r="K45" s="22"/>
      <c r="L45" s="23"/>
      <c r="M45" s="24">
        <v>-0.05</v>
      </c>
      <c r="N45" s="37">
        <v>-0.08</v>
      </c>
      <c r="O45" s="25">
        <v>-0.1</v>
      </c>
      <c r="Q45" s="16">
        <f t="shared" si="0"/>
        <v>0</v>
      </c>
      <c r="R45" s="28">
        <f t="shared" si="0"/>
        <v>0</v>
      </c>
      <c r="S45" s="28">
        <f t="shared" si="1"/>
        <v>0</v>
      </c>
      <c r="T45" s="29">
        <f t="shared" si="1"/>
        <v>0</v>
      </c>
      <c r="U45" s="38">
        <f t="shared" si="2"/>
        <v>0</v>
      </c>
      <c r="V45" s="30">
        <f t="shared" si="2"/>
        <v>0</v>
      </c>
      <c r="W45" s="32">
        <f t="shared" si="2"/>
        <v>0</v>
      </c>
      <c r="X45" s="31">
        <v>0</v>
      </c>
    </row>
    <row r="46" spans="1:24" ht="17.100000000000001" customHeight="1" x14ac:dyDescent="0.15">
      <c r="A46" s="16">
        <v>13</v>
      </c>
      <c r="B46" s="17"/>
      <c r="C46" s="16"/>
      <c r="D46" s="33"/>
      <c r="E46" s="20"/>
      <c r="F46" s="26"/>
      <c r="G46" s="18"/>
      <c r="H46" s="26"/>
      <c r="I46" s="33"/>
      <c r="J46" s="21"/>
      <c r="K46" s="22"/>
      <c r="L46" s="23"/>
      <c r="M46" s="24">
        <v>-0.05</v>
      </c>
      <c r="N46" s="37">
        <v>-0.08</v>
      </c>
      <c r="O46" s="25">
        <v>-0.1</v>
      </c>
      <c r="Q46" s="16">
        <f t="shared" si="0"/>
        <v>0</v>
      </c>
      <c r="R46" s="28">
        <f t="shared" si="0"/>
        <v>0</v>
      </c>
      <c r="S46" s="28">
        <f t="shared" si="1"/>
        <v>0</v>
      </c>
      <c r="T46" s="29">
        <f t="shared" si="1"/>
        <v>0</v>
      </c>
      <c r="U46" s="38">
        <f t="shared" si="2"/>
        <v>0</v>
      </c>
      <c r="V46" s="30">
        <f t="shared" si="2"/>
        <v>0</v>
      </c>
      <c r="W46" s="32">
        <f t="shared" si="2"/>
        <v>0</v>
      </c>
      <c r="X46" s="31">
        <v>0</v>
      </c>
    </row>
    <row r="47" spans="1:24" ht="17.100000000000001" customHeight="1" x14ac:dyDescent="0.15">
      <c r="A47" s="16">
        <v>14</v>
      </c>
      <c r="B47" s="17"/>
      <c r="C47" s="16"/>
      <c r="D47" s="33"/>
      <c r="E47" s="20"/>
      <c r="F47" s="26"/>
      <c r="G47" s="18"/>
      <c r="H47" s="26"/>
      <c r="I47" s="33"/>
      <c r="J47" s="21"/>
      <c r="K47" s="22"/>
      <c r="L47" s="23"/>
      <c r="M47" s="24">
        <v>-0.05</v>
      </c>
      <c r="N47" s="37">
        <v>-0.08</v>
      </c>
      <c r="O47" s="25">
        <v>-0.1</v>
      </c>
      <c r="Q47" s="16">
        <f t="shared" si="0"/>
        <v>0</v>
      </c>
      <c r="R47" s="28">
        <f t="shared" si="0"/>
        <v>0</v>
      </c>
      <c r="S47" s="28">
        <f t="shared" si="1"/>
        <v>0</v>
      </c>
      <c r="T47" s="29">
        <f t="shared" si="1"/>
        <v>0</v>
      </c>
      <c r="U47" s="38">
        <f t="shared" si="2"/>
        <v>0</v>
      </c>
      <c r="V47" s="30">
        <f t="shared" si="2"/>
        <v>0</v>
      </c>
      <c r="W47" s="32">
        <f t="shared" si="2"/>
        <v>0</v>
      </c>
      <c r="X47" s="31">
        <v>0</v>
      </c>
    </row>
    <row r="48" spans="1:24" ht="17.100000000000001" customHeight="1" x14ac:dyDescent="0.15">
      <c r="A48" s="16">
        <v>15</v>
      </c>
      <c r="B48" s="17"/>
      <c r="C48" s="16"/>
      <c r="D48" s="33"/>
      <c r="E48" s="20"/>
      <c r="F48" s="26"/>
      <c r="G48" s="18"/>
      <c r="H48" s="26"/>
      <c r="I48" s="33"/>
      <c r="J48" s="21"/>
      <c r="K48" s="22"/>
      <c r="L48" s="23"/>
      <c r="M48" s="24">
        <v>-0.05</v>
      </c>
      <c r="N48" s="37">
        <v>-0.08</v>
      </c>
      <c r="O48" s="25">
        <v>-0.1</v>
      </c>
      <c r="Q48" s="16">
        <f t="shared" si="0"/>
        <v>0</v>
      </c>
      <c r="R48" s="28">
        <f t="shared" si="0"/>
        <v>0</v>
      </c>
      <c r="S48" s="28">
        <f t="shared" si="1"/>
        <v>0</v>
      </c>
      <c r="T48" s="29">
        <f t="shared" si="1"/>
        <v>0</v>
      </c>
      <c r="U48" s="38">
        <f t="shared" si="2"/>
        <v>0</v>
      </c>
      <c r="V48" s="30">
        <f t="shared" si="2"/>
        <v>0</v>
      </c>
      <c r="W48" s="32">
        <f t="shared" si="2"/>
        <v>0</v>
      </c>
      <c r="X48" s="31">
        <v>0</v>
      </c>
    </row>
    <row r="49" spans="1:24" ht="17.100000000000001" customHeight="1" x14ac:dyDescent="0.15">
      <c r="A49" s="16">
        <v>16</v>
      </c>
      <c r="B49" s="17"/>
      <c r="C49" s="16"/>
      <c r="D49" s="33"/>
      <c r="E49" s="20"/>
      <c r="F49" s="26"/>
      <c r="G49" s="18"/>
      <c r="H49" s="26"/>
      <c r="I49" s="33"/>
      <c r="J49" s="21"/>
      <c r="K49" s="22"/>
      <c r="L49" s="23"/>
      <c r="M49" s="24">
        <v>-0.05</v>
      </c>
      <c r="N49" s="37">
        <v>-0.08</v>
      </c>
      <c r="O49" s="25">
        <v>-0.1</v>
      </c>
      <c r="Q49" s="16">
        <f t="shared" si="0"/>
        <v>0</v>
      </c>
      <c r="R49" s="28">
        <f t="shared" si="0"/>
        <v>0</v>
      </c>
      <c r="S49" s="28">
        <f t="shared" si="1"/>
        <v>0</v>
      </c>
      <c r="T49" s="29">
        <f t="shared" si="1"/>
        <v>0</v>
      </c>
      <c r="U49" s="38">
        <f t="shared" si="2"/>
        <v>0</v>
      </c>
      <c r="V49" s="30">
        <f t="shared" si="2"/>
        <v>0</v>
      </c>
      <c r="W49" s="32">
        <f t="shared" si="2"/>
        <v>0</v>
      </c>
      <c r="X49" s="31">
        <v>0</v>
      </c>
    </row>
    <row r="50" spans="1:24" ht="17.100000000000001" customHeight="1" x14ac:dyDescent="0.15">
      <c r="A50" s="16">
        <v>17</v>
      </c>
      <c r="B50" s="17"/>
      <c r="C50" s="16"/>
      <c r="D50" s="33"/>
      <c r="E50" s="20"/>
      <c r="F50" s="26"/>
      <c r="G50" s="18"/>
      <c r="H50" s="26"/>
      <c r="I50" s="33"/>
      <c r="J50" s="21"/>
      <c r="K50" s="22"/>
      <c r="L50" s="23"/>
      <c r="M50" s="24">
        <v>-0.05</v>
      </c>
      <c r="N50" s="37">
        <v>-0.08</v>
      </c>
      <c r="O50" s="25">
        <v>-0.1</v>
      </c>
      <c r="Q50" s="16">
        <f t="shared" si="0"/>
        <v>0</v>
      </c>
      <c r="R50" s="28">
        <f t="shared" si="0"/>
        <v>0</v>
      </c>
      <c r="S50" s="28">
        <f t="shared" si="1"/>
        <v>0</v>
      </c>
      <c r="T50" s="29">
        <f t="shared" si="1"/>
        <v>0</v>
      </c>
      <c r="U50" s="38">
        <f t="shared" si="2"/>
        <v>0</v>
      </c>
      <c r="V50" s="30">
        <f t="shared" si="2"/>
        <v>0</v>
      </c>
      <c r="W50" s="32">
        <f t="shared" si="2"/>
        <v>0</v>
      </c>
      <c r="X50" s="31">
        <v>0</v>
      </c>
    </row>
    <row r="51" spans="1:24" ht="17.100000000000001" customHeight="1" x14ac:dyDescent="0.15">
      <c r="A51" s="16">
        <v>18</v>
      </c>
      <c r="B51" s="17"/>
      <c r="C51" s="16"/>
      <c r="D51" s="33"/>
      <c r="E51" s="20"/>
      <c r="F51" s="26"/>
      <c r="G51" s="18"/>
      <c r="H51" s="26"/>
      <c r="I51" s="33"/>
      <c r="J51" s="21"/>
      <c r="K51" s="22"/>
      <c r="L51" s="23"/>
      <c r="M51" s="24">
        <v>-0.05</v>
      </c>
      <c r="N51" s="37">
        <v>-0.08</v>
      </c>
      <c r="O51" s="25">
        <v>-0.1</v>
      </c>
      <c r="Q51" s="16">
        <f t="shared" si="0"/>
        <v>0</v>
      </c>
      <c r="R51" s="28">
        <f t="shared" si="0"/>
        <v>0</v>
      </c>
      <c r="S51" s="28">
        <f t="shared" si="1"/>
        <v>0</v>
      </c>
      <c r="T51" s="29">
        <f t="shared" si="1"/>
        <v>0</v>
      </c>
      <c r="U51" s="38">
        <f t="shared" si="2"/>
        <v>0</v>
      </c>
      <c r="V51" s="30">
        <f t="shared" si="2"/>
        <v>0</v>
      </c>
      <c r="W51" s="32">
        <f t="shared" si="2"/>
        <v>0</v>
      </c>
      <c r="X51" s="31">
        <v>0</v>
      </c>
    </row>
    <row r="52" spans="1:24" ht="17.100000000000001" customHeight="1" x14ac:dyDescent="0.15">
      <c r="A52" s="16">
        <v>19</v>
      </c>
      <c r="B52" s="17"/>
      <c r="C52" s="16"/>
      <c r="D52" s="33"/>
      <c r="E52" s="20"/>
      <c r="F52" s="26"/>
      <c r="G52" s="18"/>
      <c r="H52" s="26"/>
      <c r="I52" s="33"/>
      <c r="J52" s="21"/>
      <c r="K52" s="22"/>
      <c r="L52" s="23"/>
      <c r="M52" s="24">
        <v>-0.05</v>
      </c>
      <c r="N52" s="37">
        <v>-0.08</v>
      </c>
      <c r="O52" s="25">
        <v>-0.1</v>
      </c>
      <c r="Q52" s="16">
        <f t="shared" si="0"/>
        <v>0</v>
      </c>
      <c r="R52" s="28">
        <f t="shared" si="0"/>
        <v>0</v>
      </c>
      <c r="S52" s="28">
        <f t="shared" si="1"/>
        <v>0</v>
      </c>
      <c r="T52" s="29">
        <f t="shared" si="1"/>
        <v>0</v>
      </c>
      <c r="U52" s="38">
        <f t="shared" si="2"/>
        <v>0</v>
      </c>
      <c r="V52" s="30">
        <f t="shared" si="2"/>
        <v>0</v>
      </c>
      <c r="W52" s="32">
        <f t="shared" si="2"/>
        <v>0</v>
      </c>
      <c r="X52" s="31">
        <v>0</v>
      </c>
    </row>
    <row r="53" spans="1:24" ht="17.100000000000001" customHeight="1" x14ac:dyDescent="0.15">
      <c r="A53" s="16">
        <v>20</v>
      </c>
      <c r="B53" s="17"/>
      <c r="C53" s="16"/>
      <c r="D53" s="33"/>
      <c r="E53" s="20"/>
      <c r="F53" s="26"/>
      <c r="G53" s="18"/>
      <c r="H53" s="26"/>
      <c r="I53" s="33"/>
      <c r="J53" s="21"/>
      <c r="K53" s="22"/>
      <c r="L53" s="23"/>
      <c r="M53" s="24">
        <v>-0.05</v>
      </c>
      <c r="N53" s="37">
        <v>-0.08</v>
      </c>
      <c r="O53" s="25">
        <v>-0.1</v>
      </c>
      <c r="Q53" s="16">
        <f t="shared" si="0"/>
        <v>0</v>
      </c>
      <c r="R53" s="28">
        <f t="shared" si="0"/>
        <v>0</v>
      </c>
      <c r="S53" s="28">
        <f t="shared" si="1"/>
        <v>0</v>
      </c>
      <c r="T53" s="29">
        <f t="shared" si="1"/>
        <v>0</v>
      </c>
      <c r="U53" s="38">
        <f t="shared" si="2"/>
        <v>0</v>
      </c>
      <c r="V53" s="30">
        <f t="shared" si="2"/>
        <v>0</v>
      </c>
      <c r="W53" s="32">
        <f t="shared" si="2"/>
        <v>0</v>
      </c>
      <c r="X53" s="31">
        <v>0</v>
      </c>
    </row>
    <row r="54" spans="1:24" ht="17.100000000000001" customHeight="1" x14ac:dyDescent="0.15">
      <c r="A54" s="16">
        <v>21</v>
      </c>
      <c r="B54" s="17"/>
      <c r="C54" s="16"/>
      <c r="D54" s="33"/>
      <c r="E54" s="20"/>
      <c r="F54" s="26"/>
      <c r="G54" s="18"/>
      <c r="H54" s="26"/>
      <c r="I54" s="33"/>
      <c r="J54" s="21"/>
      <c r="K54" s="22"/>
      <c r="L54" s="23"/>
      <c r="M54" s="24">
        <v>-0.05</v>
      </c>
      <c r="N54" s="37">
        <v>-0.08</v>
      </c>
      <c r="O54" s="25">
        <v>-0.1</v>
      </c>
      <c r="Q54" s="16">
        <f t="shared" si="0"/>
        <v>0</v>
      </c>
      <c r="R54" s="28">
        <f t="shared" si="0"/>
        <v>0</v>
      </c>
      <c r="S54" s="28">
        <f t="shared" si="1"/>
        <v>0</v>
      </c>
      <c r="T54" s="29">
        <f t="shared" si="1"/>
        <v>0</v>
      </c>
      <c r="U54" s="38">
        <f t="shared" si="2"/>
        <v>0</v>
      </c>
      <c r="V54" s="30">
        <f t="shared" si="2"/>
        <v>0</v>
      </c>
      <c r="W54" s="32">
        <f t="shared" si="2"/>
        <v>0</v>
      </c>
      <c r="X54" s="31">
        <v>0</v>
      </c>
    </row>
    <row r="55" spans="1:24" ht="17.100000000000001" customHeight="1" x14ac:dyDescent="0.15">
      <c r="A55" s="16">
        <v>22</v>
      </c>
      <c r="B55" s="17"/>
      <c r="C55" s="16"/>
      <c r="D55" s="33"/>
      <c r="E55" s="20"/>
      <c r="F55" s="26"/>
      <c r="G55" s="18"/>
      <c r="H55" s="26"/>
      <c r="I55" s="33"/>
      <c r="J55" s="21"/>
      <c r="K55" s="22"/>
      <c r="L55" s="23"/>
      <c r="M55" s="24">
        <v>-0.05</v>
      </c>
      <c r="N55" s="37">
        <v>-0.08</v>
      </c>
      <c r="O55" s="25">
        <v>-0.1</v>
      </c>
      <c r="Q55" s="16">
        <f t="shared" si="0"/>
        <v>0</v>
      </c>
      <c r="R55" s="28">
        <f t="shared" si="0"/>
        <v>0</v>
      </c>
      <c r="S55" s="28">
        <f t="shared" si="1"/>
        <v>0</v>
      </c>
      <c r="T55" s="29">
        <f t="shared" si="1"/>
        <v>0</v>
      </c>
      <c r="U55" s="38">
        <f t="shared" si="2"/>
        <v>0</v>
      </c>
      <c r="V55" s="30">
        <f t="shared" si="2"/>
        <v>0</v>
      </c>
      <c r="W55" s="32">
        <f t="shared" si="2"/>
        <v>0</v>
      </c>
      <c r="X55" s="31">
        <v>0</v>
      </c>
    </row>
    <row r="56" spans="1:24" ht="17.100000000000001" customHeight="1" x14ac:dyDescent="0.15">
      <c r="A56" s="16">
        <v>23</v>
      </c>
      <c r="B56" s="17"/>
      <c r="C56" s="16"/>
      <c r="D56" s="33"/>
      <c r="E56" s="20"/>
      <c r="F56" s="26"/>
      <c r="G56" s="18"/>
      <c r="H56" s="26"/>
      <c r="I56" s="33"/>
      <c r="J56" s="21"/>
      <c r="K56" s="22"/>
      <c r="L56" s="23"/>
      <c r="M56" s="24">
        <v>-0.05</v>
      </c>
      <c r="N56" s="37">
        <v>-0.08</v>
      </c>
      <c r="O56" s="25">
        <v>-0.1</v>
      </c>
      <c r="Q56" s="16">
        <f t="shared" si="0"/>
        <v>0</v>
      </c>
      <c r="R56" s="28">
        <f t="shared" si="0"/>
        <v>0</v>
      </c>
      <c r="S56" s="28">
        <f t="shared" si="1"/>
        <v>0</v>
      </c>
      <c r="T56" s="29">
        <f t="shared" si="1"/>
        <v>0</v>
      </c>
      <c r="U56" s="38">
        <f t="shared" si="2"/>
        <v>0</v>
      </c>
      <c r="V56" s="30">
        <f t="shared" si="2"/>
        <v>0</v>
      </c>
      <c r="W56" s="32">
        <f t="shared" si="2"/>
        <v>0</v>
      </c>
      <c r="X56" s="31">
        <v>0</v>
      </c>
    </row>
    <row r="57" spans="1:24" ht="17.100000000000001" customHeight="1" x14ac:dyDescent="0.15">
      <c r="A57" s="16">
        <v>24</v>
      </c>
      <c r="B57" s="17"/>
      <c r="C57" s="16"/>
      <c r="D57" s="33"/>
      <c r="E57" s="20"/>
      <c r="F57" s="26"/>
      <c r="G57" s="18"/>
      <c r="H57" s="26"/>
      <c r="I57" s="33"/>
      <c r="J57" s="21"/>
      <c r="K57" s="22"/>
      <c r="L57" s="23"/>
      <c r="M57" s="24">
        <v>-0.05</v>
      </c>
      <c r="N57" s="37">
        <v>-0.08</v>
      </c>
      <c r="O57" s="25">
        <v>-0.1</v>
      </c>
      <c r="Q57" s="16">
        <f t="shared" si="0"/>
        <v>0</v>
      </c>
      <c r="R57" s="28">
        <f t="shared" si="0"/>
        <v>0</v>
      </c>
      <c r="S57" s="28">
        <f t="shared" si="1"/>
        <v>0</v>
      </c>
      <c r="T57" s="29">
        <f t="shared" si="1"/>
        <v>0</v>
      </c>
      <c r="U57" s="38">
        <f t="shared" si="2"/>
        <v>0</v>
      </c>
      <c r="V57" s="30">
        <f t="shared" si="2"/>
        <v>0</v>
      </c>
      <c r="W57" s="32">
        <f t="shared" si="2"/>
        <v>0</v>
      </c>
      <c r="X57" s="31">
        <v>0</v>
      </c>
    </row>
    <row r="58" spans="1:24" ht="17.100000000000001" customHeight="1" x14ac:dyDescent="0.15">
      <c r="A58" s="16">
        <v>25</v>
      </c>
      <c r="B58" s="17"/>
      <c r="C58" s="16"/>
      <c r="D58" s="33"/>
      <c r="E58" s="20"/>
      <c r="F58" s="26"/>
      <c r="G58" s="18"/>
      <c r="H58" s="26"/>
      <c r="I58" s="33"/>
      <c r="J58" s="21"/>
      <c r="K58" s="22"/>
      <c r="L58" s="23"/>
      <c r="M58" s="24">
        <v>-0.05</v>
      </c>
      <c r="N58" s="37">
        <v>-0.08</v>
      </c>
      <c r="O58" s="25">
        <v>-0.1</v>
      </c>
      <c r="Q58" s="16">
        <f t="shared" si="0"/>
        <v>0</v>
      </c>
      <c r="R58" s="28">
        <f t="shared" si="0"/>
        <v>0</v>
      </c>
      <c r="S58" s="28">
        <f t="shared" si="1"/>
        <v>0</v>
      </c>
      <c r="T58" s="29">
        <f t="shared" si="1"/>
        <v>0</v>
      </c>
      <c r="U58" s="38">
        <f t="shared" si="2"/>
        <v>0</v>
      </c>
      <c r="V58" s="30">
        <f t="shared" si="2"/>
        <v>0</v>
      </c>
      <c r="W58" s="32">
        <f t="shared" si="2"/>
        <v>0</v>
      </c>
      <c r="X58" s="31">
        <v>0</v>
      </c>
    </row>
    <row r="59" spans="1:24" x14ac:dyDescent="0.15">
      <c r="A59" s="5"/>
      <c r="B59" s="39"/>
      <c r="C59" s="5"/>
      <c r="J59" s="3"/>
      <c r="M59" s="24">
        <v>-0.05</v>
      </c>
      <c r="X59" s="31">
        <v>0</v>
      </c>
    </row>
    <row r="60" spans="1:24" x14ac:dyDescent="0.15">
      <c r="A60" s="5"/>
      <c r="M60" s="24">
        <v>-0.05</v>
      </c>
      <c r="X60" s="31">
        <v>0</v>
      </c>
    </row>
    <row r="61" spans="1:24" x14ac:dyDescent="0.15">
      <c r="M61" s="24">
        <v>-0.05</v>
      </c>
      <c r="X61" s="31">
        <v>0</v>
      </c>
    </row>
    <row r="62" spans="1:24" x14ac:dyDescent="0.15">
      <c r="M62" s="24">
        <v>-0.05</v>
      </c>
      <c r="X62" s="31">
        <v>0</v>
      </c>
    </row>
    <row r="63" spans="1:24" x14ac:dyDescent="0.15">
      <c r="M63" s="24">
        <v>-0.05</v>
      </c>
      <c r="X63" s="31">
        <v>0</v>
      </c>
    </row>
    <row r="64" spans="1:24" x14ac:dyDescent="0.15">
      <c r="M64" s="24">
        <v>-0.05</v>
      </c>
      <c r="X64" s="31">
        <v>0</v>
      </c>
    </row>
    <row r="65" spans="13:24" x14ac:dyDescent="0.15">
      <c r="M65" s="24">
        <v>-0.05</v>
      </c>
      <c r="X65" s="31">
        <v>0</v>
      </c>
    </row>
  </sheetData>
  <phoneticPr fontId="2" type="noConversion"/>
  <pageMargins left="0.4" right="0.26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65"/>
  <sheetViews>
    <sheetView zoomScaleNormal="100" workbookViewId="0">
      <selection activeCell="W15" sqref="W15"/>
    </sheetView>
  </sheetViews>
  <sheetFormatPr defaultColWidth="9" defaultRowHeight="13.5" outlineLevelCol="1" x14ac:dyDescent="0.15"/>
  <cols>
    <col min="1" max="1" width="4.75" style="1" customWidth="1"/>
    <col min="2" max="2" width="8.25" style="4" customWidth="1"/>
    <col min="3" max="3" width="5.125" style="4" customWidth="1"/>
    <col min="4" max="4" width="9" style="1" customWidth="1"/>
    <col min="5" max="5" width="7.75" style="1" customWidth="1"/>
    <col min="6" max="6" width="6.75" style="1" customWidth="1"/>
    <col min="7" max="7" width="8.625" style="1" customWidth="1"/>
    <col min="8" max="8" width="8.5" style="1" bestFit="1" customWidth="1"/>
    <col min="9" max="9" width="8" style="1" customWidth="1"/>
    <col min="10" max="10" width="7.125" style="1" customWidth="1"/>
    <col min="11" max="11" width="9.25" style="7" customWidth="1"/>
    <col min="12" max="12" width="5" style="11" customWidth="1"/>
    <col min="13" max="13" width="7.25" style="1" customWidth="1"/>
    <col min="14" max="14" width="7.125" style="34" customWidth="1"/>
    <col min="15" max="15" width="9" style="1"/>
    <col min="16" max="16" width="3.75" style="1" customWidth="1"/>
    <col min="17" max="17" width="5.5" style="4" customWidth="1" outlineLevel="1"/>
    <col min="18" max="18" width="9" style="4" customWidth="1" outlineLevel="1"/>
    <col min="19" max="19" width="6.75" style="4" customWidth="1" outlineLevel="1"/>
    <col min="20" max="20" width="9" style="4" customWidth="1" outlineLevel="1"/>
    <col min="21" max="21" width="8.375" style="4" customWidth="1" outlineLevel="1"/>
    <col min="22" max="22" width="6.75" style="4" customWidth="1" outlineLevel="1"/>
    <col min="23" max="23" width="10.375" style="4" customWidth="1" outlineLevel="1"/>
    <col min="24" max="24" width="5.875" style="4" customWidth="1" outlineLevel="1"/>
    <col min="26" max="16384" width="9" style="1"/>
  </cols>
  <sheetData>
    <row r="2" spans="5:11" x14ac:dyDescent="0.15">
      <c r="E2" s="2"/>
      <c r="K2" s="10"/>
    </row>
    <row r="3" spans="5:11" x14ac:dyDescent="0.15">
      <c r="E3" s="2"/>
      <c r="K3" s="10"/>
    </row>
    <row r="4" spans="5:11" x14ac:dyDescent="0.15">
      <c r="E4" s="2"/>
      <c r="K4" s="10"/>
    </row>
    <row r="5" spans="5:11" x14ac:dyDescent="0.15">
      <c r="E5" s="2"/>
      <c r="K5" s="10"/>
    </row>
    <row r="6" spans="5:11" x14ac:dyDescent="0.15">
      <c r="E6" s="2"/>
      <c r="K6" s="10"/>
    </row>
    <row r="7" spans="5:11" x14ac:dyDescent="0.15">
      <c r="E7" s="2"/>
      <c r="K7" s="10"/>
    </row>
    <row r="8" spans="5:11" x14ac:dyDescent="0.15">
      <c r="E8" s="2"/>
      <c r="K8" s="10"/>
    </row>
    <row r="9" spans="5:11" x14ac:dyDescent="0.15">
      <c r="E9" s="2"/>
      <c r="K9" s="10"/>
    </row>
    <row r="10" spans="5:11" x14ac:dyDescent="0.15">
      <c r="E10" s="2"/>
      <c r="K10" s="10"/>
    </row>
    <row r="11" spans="5:11" x14ac:dyDescent="0.15">
      <c r="E11" s="2"/>
      <c r="K11" s="10"/>
    </row>
    <row r="12" spans="5:11" x14ac:dyDescent="0.15">
      <c r="E12" s="2"/>
      <c r="K12" s="10"/>
    </row>
    <row r="13" spans="5:11" x14ac:dyDescent="0.15">
      <c r="E13" s="2"/>
      <c r="K13" s="10"/>
    </row>
    <row r="14" spans="5:11" x14ac:dyDescent="0.15">
      <c r="E14" s="2"/>
      <c r="K14" s="10"/>
    </row>
    <row r="15" spans="5:11" x14ac:dyDescent="0.15">
      <c r="E15" s="2"/>
      <c r="K15" s="10"/>
    </row>
    <row r="16" spans="5:11" x14ac:dyDescent="0.15">
      <c r="E16" s="2"/>
      <c r="K16" s="10"/>
    </row>
    <row r="17" spans="2:24" x14ac:dyDescent="0.15">
      <c r="E17" s="2"/>
      <c r="K17" s="10"/>
    </row>
    <row r="18" spans="2:24" x14ac:dyDescent="0.15">
      <c r="E18" s="2"/>
      <c r="K18" s="10"/>
    </row>
    <row r="19" spans="2:24" x14ac:dyDescent="0.15">
      <c r="E19" s="2"/>
      <c r="K19" s="10"/>
    </row>
    <row r="20" spans="2:24" x14ac:dyDescent="0.15">
      <c r="E20" s="2"/>
      <c r="K20" s="10"/>
    </row>
    <row r="21" spans="2:24" x14ac:dyDescent="0.15">
      <c r="E21" s="2"/>
      <c r="K21" s="10"/>
    </row>
    <row r="22" spans="2:24" x14ac:dyDescent="0.15">
      <c r="E22" s="2"/>
      <c r="K22" s="10"/>
    </row>
    <row r="23" spans="2:24" x14ac:dyDescent="0.15">
      <c r="E23" s="2"/>
      <c r="K23" s="10"/>
    </row>
    <row r="24" spans="2:24" x14ac:dyDescent="0.15">
      <c r="E24" s="2"/>
      <c r="K24" s="10"/>
    </row>
    <row r="25" spans="2:24" x14ac:dyDescent="0.15">
      <c r="E25" s="2"/>
      <c r="K25" s="10"/>
    </row>
    <row r="26" spans="2:24" x14ac:dyDescent="0.15">
      <c r="E26" s="2"/>
      <c r="K26" s="10"/>
    </row>
    <row r="27" spans="2:24" x14ac:dyDescent="0.15">
      <c r="E27" s="2"/>
      <c r="K27" s="10"/>
    </row>
    <row r="28" spans="2:24" x14ac:dyDescent="0.15">
      <c r="E28" s="2"/>
      <c r="K28" s="10"/>
    </row>
    <row r="29" spans="2:24" x14ac:dyDescent="0.15">
      <c r="E29" s="2"/>
      <c r="K29" s="10"/>
    </row>
    <row r="30" spans="2:24" x14ac:dyDescent="0.15">
      <c r="E30" s="2"/>
      <c r="K30" s="10"/>
    </row>
    <row r="31" spans="2:24" s="8" customFormat="1" ht="12.75" customHeight="1" x14ac:dyDescent="0.15">
      <c r="B31" s="9"/>
      <c r="C31" s="9">
        <v>2</v>
      </c>
      <c r="D31" s="9">
        <v>3</v>
      </c>
      <c r="E31" s="9">
        <v>4</v>
      </c>
      <c r="F31" s="9">
        <v>5</v>
      </c>
      <c r="G31" s="9">
        <v>6</v>
      </c>
      <c r="H31" s="9">
        <v>7</v>
      </c>
      <c r="I31" s="9">
        <v>8</v>
      </c>
      <c r="J31" s="9">
        <v>9</v>
      </c>
      <c r="K31" s="9">
        <v>10</v>
      </c>
      <c r="L31" s="9">
        <v>11</v>
      </c>
      <c r="M31" s="9">
        <v>13</v>
      </c>
      <c r="N31" s="9">
        <v>16</v>
      </c>
      <c r="O31" s="9">
        <v>17</v>
      </c>
      <c r="Q31" s="9"/>
      <c r="R31" s="9"/>
      <c r="S31" s="9"/>
      <c r="T31" s="9"/>
      <c r="U31" s="9"/>
      <c r="V31" s="9"/>
      <c r="W31" s="9"/>
      <c r="X31" s="9"/>
    </row>
    <row r="32" spans="2:24" s="8" customFormat="1" ht="15.75" customHeight="1" x14ac:dyDescent="0.15"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35"/>
      <c r="O32" s="9"/>
      <c r="Q32" s="19"/>
      <c r="R32" s="19"/>
      <c r="S32" s="19"/>
      <c r="T32" s="19"/>
      <c r="U32" s="19"/>
      <c r="V32" s="4"/>
      <c r="W32" s="6">
        <v>10</v>
      </c>
      <c r="X32" s="4"/>
    </row>
    <row r="33" spans="1:24" s="6" customFormat="1" ht="40.5" customHeight="1" x14ac:dyDescent="0.15">
      <c r="A33" s="12" t="s">
        <v>10</v>
      </c>
      <c r="B33" s="12" t="s">
        <v>0</v>
      </c>
      <c r="C33" s="12" t="s">
        <v>7</v>
      </c>
      <c r="D33" s="12" t="s">
        <v>14</v>
      </c>
      <c r="E33" s="13" t="s">
        <v>13</v>
      </c>
      <c r="F33" s="12" t="s">
        <v>1</v>
      </c>
      <c r="G33" s="13" t="s">
        <v>11</v>
      </c>
      <c r="H33" s="12" t="s">
        <v>2</v>
      </c>
      <c r="I33" s="12" t="s">
        <v>15</v>
      </c>
      <c r="J33" s="12" t="s">
        <v>8</v>
      </c>
      <c r="K33" s="14" t="s">
        <v>9</v>
      </c>
      <c r="L33" s="15" t="s">
        <v>3</v>
      </c>
      <c r="M33" s="12" t="s">
        <v>4</v>
      </c>
      <c r="N33" s="36" t="s">
        <v>5</v>
      </c>
      <c r="O33" s="12" t="s">
        <v>6</v>
      </c>
      <c r="Q33" s="27" t="s">
        <v>7</v>
      </c>
      <c r="R33" s="12" t="str">
        <f>"净资产"&amp;"(单位:"&amp;W32&amp;"万元)"</f>
        <v>净资产(单位:10万元)</v>
      </c>
      <c r="S33" s="13" t="s">
        <v>11</v>
      </c>
      <c r="T33" s="12" t="s">
        <v>2</v>
      </c>
      <c r="U33" s="12" t="str">
        <f>"持仓市值"&amp;"(单位:"&amp;W32&amp;"万元)"</f>
        <v>持仓市值(单位:10万元)</v>
      </c>
      <c r="V33" s="12" t="s">
        <v>8</v>
      </c>
      <c r="W33" s="14" t="str">
        <f>"资金可用额度"&amp;"(单位:"&amp;W32&amp;"万元)"</f>
        <v>资金可用额度(单位:10万元)</v>
      </c>
      <c r="X33" s="12" t="s">
        <v>12</v>
      </c>
    </row>
    <row r="34" spans="1:24" ht="17.100000000000001" customHeight="1" x14ac:dyDescent="0.15">
      <c r="A34" s="16">
        <v>1</v>
      </c>
      <c r="B34" s="17"/>
      <c r="C34" s="16"/>
      <c r="D34" s="33"/>
      <c r="E34" s="20"/>
      <c r="F34" s="26"/>
      <c r="G34" s="18"/>
      <c r="H34" s="26"/>
      <c r="I34" s="33"/>
      <c r="J34" s="21"/>
      <c r="K34" s="22"/>
      <c r="L34" s="23"/>
      <c r="M34" s="24">
        <v>-0.05</v>
      </c>
      <c r="N34" s="37">
        <v>-0.08</v>
      </c>
      <c r="O34" s="25">
        <v>-0.1</v>
      </c>
      <c r="Q34" s="16">
        <f>C34/$W$32</f>
        <v>0</v>
      </c>
      <c r="R34" s="28">
        <f>D34/$W$32</f>
        <v>0</v>
      </c>
      <c r="S34" s="28">
        <f>G34</f>
        <v>0</v>
      </c>
      <c r="T34" s="29">
        <f>H34</f>
        <v>0</v>
      </c>
      <c r="U34" s="38">
        <f>I34/$W$32</f>
        <v>0</v>
      </c>
      <c r="V34" s="30">
        <f>J34/$W$32</f>
        <v>0</v>
      </c>
      <c r="W34" s="32">
        <f>K34/$W$32</f>
        <v>0</v>
      </c>
      <c r="X34" s="31">
        <v>0</v>
      </c>
    </row>
    <row r="35" spans="1:24" ht="17.100000000000001" customHeight="1" x14ac:dyDescent="0.15">
      <c r="A35" s="16">
        <v>2</v>
      </c>
      <c r="B35" s="17"/>
      <c r="C35" s="16"/>
      <c r="D35" s="33"/>
      <c r="E35" s="20"/>
      <c r="F35" s="26"/>
      <c r="G35" s="18"/>
      <c r="H35" s="26"/>
      <c r="I35" s="33"/>
      <c r="J35" s="21"/>
      <c r="K35" s="22"/>
      <c r="L35" s="23"/>
      <c r="M35" s="24">
        <v>-0.05</v>
      </c>
      <c r="N35" s="37">
        <v>-0.08</v>
      </c>
      <c r="O35" s="25">
        <v>-0.1</v>
      </c>
      <c r="Q35" s="16">
        <f t="shared" ref="Q35:R58" si="0">C35/$W$32</f>
        <v>0</v>
      </c>
      <c r="R35" s="28">
        <f t="shared" si="0"/>
        <v>0</v>
      </c>
      <c r="S35" s="28">
        <f t="shared" ref="S35:T58" si="1">G35</f>
        <v>0</v>
      </c>
      <c r="T35" s="29">
        <f t="shared" si="1"/>
        <v>0</v>
      </c>
      <c r="U35" s="38">
        <f t="shared" ref="U35:W58" si="2">I35/$W$32</f>
        <v>0</v>
      </c>
      <c r="V35" s="30">
        <f t="shared" si="2"/>
        <v>0</v>
      </c>
      <c r="W35" s="32">
        <f t="shared" si="2"/>
        <v>0</v>
      </c>
      <c r="X35" s="31">
        <v>0</v>
      </c>
    </row>
    <row r="36" spans="1:24" ht="17.100000000000001" customHeight="1" x14ac:dyDescent="0.15">
      <c r="A36" s="16">
        <v>3</v>
      </c>
      <c r="B36" s="17"/>
      <c r="C36" s="16"/>
      <c r="D36" s="33"/>
      <c r="E36" s="20"/>
      <c r="F36" s="26"/>
      <c r="G36" s="18"/>
      <c r="H36" s="26"/>
      <c r="I36" s="33"/>
      <c r="J36" s="21"/>
      <c r="K36" s="22"/>
      <c r="L36" s="23"/>
      <c r="M36" s="24">
        <v>-0.05</v>
      </c>
      <c r="N36" s="37">
        <v>-0.08</v>
      </c>
      <c r="O36" s="25">
        <v>-0.1</v>
      </c>
      <c r="Q36" s="16">
        <f t="shared" si="0"/>
        <v>0</v>
      </c>
      <c r="R36" s="28">
        <f t="shared" si="0"/>
        <v>0</v>
      </c>
      <c r="S36" s="28">
        <f t="shared" si="1"/>
        <v>0</v>
      </c>
      <c r="T36" s="29">
        <f t="shared" si="1"/>
        <v>0</v>
      </c>
      <c r="U36" s="38">
        <f t="shared" si="2"/>
        <v>0</v>
      </c>
      <c r="V36" s="30">
        <f t="shared" si="2"/>
        <v>0</v>
      </c>
      <c r="W36" s="32">
        <f t="shared" si="2"/>
        <v>0</v>
      </c>
      <c r="X36" s="31">
        <v>0</v>
      </c>
    </row>
    <row r="37" spans="1:24" ht="17.100000000000001" customHeight="1" x14ac:dyDescent="0.15">
      <c r="A37" s="16">
        <v>4</v>
      </c>
      <c r="B37" s="17"/>
      <c r="C37" s="16"/>
      <c r="D37" s="33"/>
      <c r="E37" s="20"/>
      <c r="F37" s="26"/>
      <c r="G37" s="18"/>
      <c r="H37" s="26"/>
      <c r="I37" s="33"/>
      <c r="J37" s="21"/>
      <c r="K37" s="22"/>
      <c r="L37" s="23"/>
      <c r="M37" s="24">
        <v>-0.05</v>
      </c>
      <c r="N37" s="37">
        <v>-0.08</v>
      </c>
      <c r="O37" s="25">
        <v>-0.1</v>
      </c>
      <c r="Q37" s="16">
        <f t="shared" si="0"/>
        <v>0</v>
      </c>
      <c r="R37" s="28">
        <f t="shared" si="0"/>
        <v>0</v>
      </c>
      <c r="S37" s="28">
        <f t="shared" si="1"/>
        <v>0</v>
      </c>
      <c r="T37" s="29">
        <f t="shared" si="1"/>
        <v>0</v>
      </c>
      <c r="U37" s="38">
        <f t="shared" si="2"/>
        <v>0</v>
      </c>
      <c r="V37" s="30">
        <f t="shared" si="2"/>
        <v>0</v>
      </c>
      <c r="W37" s="32">
        <f t="shared" si="2"/>
        <v>0</v>
      </c>
      <c r="X37" s="31">
        <v>0</v>
      </c>
    </row>
    <row r="38" spans="1:24" ht="17.100000000000001" customHeight="1" x14ac:dyDescent="0.15">
      <c r="A38" s="16">
        <v>5</v>
      </c>
      <c r="B38" s="17"/>
      <c r="C38" s="16"/>
      <c r="D38" s="33"/>
      <c r="E38" s="20"/>
      <c r="F38" s="26"/>
      <c r="G38" s="18"/>
      <c r="H38" s="26"/>
      <c r="I38" s="33"/>
      <c r="J38" s="21"/>
      <c r="K38" s="22"/>
      <c r="L38" s="23"/>
      <c r="M38" s="24">
        <v>-0.05</v>
      </c>
      <c r="N38" s="37">
        <v>-0.08</v>
      </c>
      <c r="O38" s="25">
        <v>-0.1</v>
      </c>
      <c r="Q38" s="16">
        <f t="shared" si="0"/>
        <v>0</v>
      </c>
      <c r="R38" s="28">
        <f t="shared" si="0"/>
        <v>0</v>
      </c>
      <c r="S38" s="28">
        <f t="shared" si="1"/>
        <v>0</v>
      </c>
      <c r="T38" s="29">
        <f t="shared" si="1"/>
        <v>0</v>
      </c>
      <c r="U38" s="38">
        <f t="shared" si="2"/>
        <v>0</v>
      </c>
      <c r="V38" s="30">
        <f t="shared" si="2"/>
        <v>0</v>
      </c>
      <c r="W38" s="32">
        <f t="shared" si="2"/>
        <v>0</v>
      </c>
      <c r="X38" s="31">
        <v>0</v>
      </c>
    </row>
    <row r="39" spans="1:24" ht="17.100000000000001" customHeight="1" x14ac:dyDescent="0.15">
      <c r="A39" s="16">
        <v>6</v>
      </c>
      <c r="B39" s="17"/>
      <c r="C39" s="16"/>
      <c r="D39" s="33"/>
      <c r="E39" s="20"/>
      <c r="F39" s="26"/>
      <c r="G39" s="18"/>
      <c r="H39" s="26"/>
      <c r="I39" s="33"/>
      <c r="J39" s="21"/>
      <c r="K39" s="22"/>
      <c r="L39" s="23"/>
      <c r="M39" s="24">
        <v>-0.05</v>
      </c>
      <c r="N39" s="37">
        <v>-0.08</v>
      </c>
      <c r="O39" s="25">
        <v>-0.1</v>
      </c>
      <c r="Q39" s="16">
        <f t="shared" si="0"/>
        <v>0</v>
      </c>
      <c r="R39" s="28">
        <f t="shared" si="0"/>
        <v>0</v>
      </c>
      <c r="S39" s="28">
        <f t="shared" si="1"/>
        <v>0</v>
      </c>
      <c r="T39" s="29">
        <f t="shared" si="1"/>
        <v>0</v>
      </c>
      <c r="U39" s="38">
        <f t="shared" si="2"/>
        <v>0</v>
      </c>
      <c r="V39" s="30">
        <f t="shared" si="2"/>
        <v>0</v>
      </c>
      <c r="W39" s="32">
        <f t="shared" si="2"/>
        <v>0</v>
      </c>
      <c r="X39" s="31">
        <v>0</v>
      </c>
    </row>
    <row r="40" spans="1:24" ht="17.100000000000001" customHeight="1" x14ac:dyDescent="0.15">
      <c r="A40" s="16">
        <v>7</v>
      </c>
      <c r="B40" s="17"/>
      <c r="C40" s="16"/>
      <c r="D40" s="33"/>
      <c r="E40" s="20"/>
      <c r="F40" s="26"/>
      <c r="G40" s="18"/>
      <c r="H40" s="26"/>
      <c r="I40" s="33"/>
      <c r="J40" s="21"/>
      <c r="K40" s="22"/>
      <c r="L40" s="23"/>
      <c r="M40" s="24">
        <v>-0.05</v>
      </c>
      <c r="N40" s="37">
        <v>-0.08</v>
      </c>
      <c r="O40" s="25">
        <v>-0.1</v>
      </c>
      <c r="Q40" s="16">
        <f t="shared" si="0"/>
        <v>0</v>
      </c>
      <c r="R40" s="28">
        <f t="shared" si="0"/>
        <v>0</v>
      </c>
      <c r="S40" s="28">
        <f t="shared" si="1"/>
        <v>0</v>
      </c>
      <c r="T40" s="29">
        <f t="shared" si="1"/>
        <v>0</v>
      </c>
      <c r="U40" s="38">
        <f t="shared" si="2"/>
        <v>0</v>
      </c>
      <c r="V40" s="30">
        <f t="shared" si="2"/>
        <v>0</v>
      </c>
      <c r="W40" s="32">
        <f t="shared" si="2"/>
        <v>0</v>
      </c>
      <c r="X40" s="31">
        <v>0</v>
      </c>
    </row>
    <row r="41" spans="1:24" ht="17.100000000000001" customHeight="1" x14ac:dyDescent="0.15">
      <c r="A41" s="16">
        <v>8</v>
      </c>
      <c r="B41" s="17"/>
      <c r="C41" s="16"/>
      <c r="D41" s="33"/>
      <c r="E41" s="20"/>
      <c r="F41" s="26"/>
      <c r="G41" s="18"/>
      <c r="H41" s="26"/>
      <c r="I41" s="33"/>
      <c r="J41" s="21"/>
      <c r="K41" s="22"/>
      <c r="L41" s="23"/>
      <c r="M41" s="24">
        <v>-0.05</v>
      </c>
      <c r="N41" s="37">
        <v>-0.08</v>
      </c>
      <c r="O41" s="25">
        <v>-0.1</v>
      </c>
      <c r="Q41" s="16">
        <f t="shared" si="0"/>
        <v>0</v>
      </c>
      <c r="R41" s="28">
        <f t="shared" si="0"/>
        <v>0</v>
      </c>
      <c r="S41" s="28">
        <f t="shared" si="1"/>
        <v>0</v>
      </c>
      <c r="T41" s="29">
        <f t="shared" si="1"/>
        <v>0</v>
      </c>
      <c r="U41" s="38">
        <f t="shared" si="2"/>
        <v>0</v>
      </c>
      <c r="V41" s="30">
        <f t="shared" si="2"/>
        <v>0</v>
      </c>
      <c r="W41" s="32">
        <f t="shared" si="2"/>
        <v>0</v>
      </c>
      <c r="X41" s="31">
        <v>0</v>
      </c>
    </row>
    <row r="42" spans="1:24" ht="17.100000000000001" customHeight="1" x14ac:dyDescent="0.15">
      <c r="A42" s="16">
        <v>9</v>
      </c>
      <c r="B42" s="17"/>
      <c r="C42" s="16"/>
      <c r="D42" s="33"/>
      <c r="E42" s="20"/>
      <c r="F42" s="26"/>
      <c r="G42" s="18"/>
      <c r="H42" s="26"/>
      <c r="I42" s="33"/>
      <c r="J42" s="21"/>
      <c r="K42" s="22"/>
      <c r="L42" s="23"/>
      <c r="M42" s="24">
        <v>-0.05</v>
      </c>
      <c r="N42" s="37">
        <v>-0.08</v>
      </c>
      <c r="O42" s="25">
        <v>-0.1</v>
      </c>
      <c r="Q42" s="16">
        <f t="shared" si="0"/>
        <v>0</v>
      </c>
      <c r="R42" s="28">
        <f t="shared" si="0"/>
        <v>0</v>
      </c>
      <c r="S42" s="28">
        <f t="shared" si="1"/>
        <v>0</v>
      </c>
      <c r="T42" s="29">
        <f t="shared" si="1"/>
        <v>0</v>
      </c>
      <c r="U42" s="38">
        <f t="shared" si="2"/>
        <v>0</v>
      </c>
      <c r="V42" s="30">
        <f t="shared" si="2"/>
        <v>0</v>
      </c>
      <c r="W42" s="32">
        <f t="shared" si="2"/>
        <v>0</v>
      </c>
      <c r="X42" s="31">
        <v>0</v>
      </c>
    </row>
    <row r="43" spans="1:24" ht="17.100000000000001" customHeight="1" x14ac:dyDescent="0.15">
      <c r="A43" s="16">
        <v>10</v>
      </c>
      <c r="B43" s="17"/>
      <c r="C43" s="16"/>
      <c r="D43" s="33"/>
      <c r="E43" s="20"/>
      <c r="F43" s="26"/>
      <c r="G43" s="18"/>
      <c r="H43" s="26"/>
      <c r="I43" s="33"/>
      <c r="J43" s="21"/>
      <c r="K43" s="22"/>
      <c r="L43" s="23"/>
      <c r="M43" s="24">
        <v>-0.05</v>
      </c>
      <c r="N43" s="37">
        <v>-0.08</v>
      </c>
      <c r="O43" s="25">
        <v>-0.1</v>
      </c>
      <c r="Q43" s="16">
        <f t="shared" si="0"/>
        <v>0</v>
      </c>
      <c r="R43" s="28">
        <f t="shared" si="0"/>
        <v>0</v>
      </c>
      <c r="S43" s="28">
        <f t="shared" si="1"/>
        <v>0</v>
      </c>
      <c r="T43" s="29">
        <f t="shared" si="1"/>
        <v>0</v>
      </c>
      <c r="U43" s="38">
        <f t="shared" si="2"/>
        <v>0</v>
      </c>
      <c r="V43" s="30">
        <f t="shared" si="2"/>
        <v>0</v>
      </c>
      <c r="W43" s="32">
        <f t="shared" si="2"/>
        <v>0</v>
      </c>
      <c r="X43" s="31">
        <v>0</v>
      </c>
    </row>
    <row r="44" spans="1:24" ht="17.100000000000001" customHeight="1" x14ac:dyDescent="0.15">
      <c r="A44" s="16">
        <v>11</v>
      </c>
      <c r="B44" s="17"/>
      <c r="C44" s="16"/>
      <c r="D44" s="33"/>
      <c r="E44" s="20"/>
      <c r="F44" s="26"/>
      <c r="G44" s="18"/>
      <c r="H44" s="26"/>
      <c r="I44" s="33"/>
      <c r="J44" s="21"/>
      <c r="K44" s="22"/>
      <c r="L44" s="23"/>
      <c r="M44" s="24">
        <v>-0.05</v>
      </c>
      <c r="N44" s="37">
        <v>-0.08</v>
      </c>
      <c r="O44" s="25">
        <v>-0.1</v>
      </c>
      <c r="Q44" s="16">
        <f t="shared" si="0"/>
        <v>0</v>
      </c>
      <c r="R44" s="28">
        <f t="shared" si="0"/>
        <v>0</v>
      </c>
      <c r="S44" s="28">
        <f t="shared" si="1"/>
        <v>0</v>
      </c>
      <c r="T44" s="29">
        <f t="shared" si="1"/>
        <v>0</v>
      </c>
      <c r="U44" s="38">
        <f t="shared" si="2"/>
        <v>0</v>
      </c>
      <c r="V44" s="30">
        <f t="shared" si="2"/>
        <v>0</v>
      </c>
      <c r="W44" s="32">
        <f t="shared" si="2"/>
        <v>0</v>
      </c>
      <c r="X44" s="31">
        <v>0</v>
      </c>
    </row>
    <row r="45" spans="1:24" ht="17.100000000000001" customHeight="1" x14ac:dyDescent="0.15">
      <c r="A45" s="16">
        <v>12</v>
      </c>
      <c r="B45" s="17"/>
      <c r="C45" s="16"/>
      <c r="D45" s="33"/>
      <c r="E45" s="20"/>
      <c r="F45" s="26"/>
      <c r="G45" s="18"/>
      <c r="H45" s="26"/>
      <c r="I45" s="33"/>
      <c r="J45" s="21"/>
      <c r="K45" s="22"/>
      <c r="L45" s="23"/>
      <c r="M45" s="24">
        <v>-0.05</v>
      </c>
      <c r="N45" s="37">
        <v>-0.08</v>
      </c>
      <c r="O45" s="25">
        <v>-0.1</v>
      </c>
      <c r="Q45" s="16">
        <f t="shared" si="0"/>
        <v>0</v>
      </c>
      <c r="R45" s="28">
        <f t="shared" si="0"/>
        <v>0</v>
      </c>
      <c r="S45" s="28">
        <f t="shared" si="1"/>
        <v>0</v>
      </c>
      <c r="T45" s="29">
        <f t="shared" si="1"/>
        <v>0</v>
      </c>
      <c r="U45" s="38">
        <f t="shared" si="2"/>
        <v>0</v>
      </c>
      <c r="V45" s="30">
        <f t="shared" si="2"/>
        <v>0</v>
      </c>
      <c r="W45" s="32">
        <f t="shared" si="2"/>
        <v>0</v>
      </c>
      <c r="X45" s="31">
        <v>0</v>
      </c>
    </row>
    <row r="46" spans="1:24" ht="17.100000000000001" customHeight="1" x14ac:dyDescent="0.15">
      <c r="A46" s="16">
        <v>13</v>
      </c>
      <c r="B46" s="17"/>
      <c r="C46" s="16"/>
      <c r="D46" s="33"/>
      <c r="E46" s="20"/>
      <c r="F46" s="26"/>
      <c r="G46" s="18"/>
      <c r="H46" s="26"/>
      <c r="I46" s="33"/>
      <c r="J46" s="21"/>
      <c r="K46" s="22"/>
      <c r="L46" s="23"/>
      <c r="M46" s="24">
        <v>-0.05</v>
      </c>
      <c r="N46" s="37">
        <v>-0.08</v>
      </c>
      <c r="O46" s="25">
        <v>-0.1</v>
      </c>
      <c r="Q46" s="16">
        <f t="shared" si="0"/>
        <v>0</v>
      </c>
      <c r="R46" s="28">
        <f t="shared" si="0"/>
        <v>0</v>
      </c>
      <c r="S46" s="28">
        <f t="shared" si="1"/>
        <v>0</v>
      </c>
      <c r="T46" s="29">
        <f t="shared" si="1"/>
        <v>0</v>
      </c>
      <c r="U46" s="38">
        <f t="shared" si="2"/>
        <v>0</v>
      </c>
      <c r="V46" s="30">
        <f t="shared" si="2"/>
        <v>0</v>
      </c>
      <c r="W46" s="32">
        <f t="shared" si="2"/>
        <v>0</v>
      </c>
      <c r="X46" s="31">
        <v>0</v>
      </c>
    </row>
    <row r="47" spans="1:24" ht="17.100000000000001" customHeight="1" x14ac:dyDescent="0.15">
      <c r="A47" s="16">
        <v>14</v>
      </c>
      <c r="B47" s="17"/>
      <c r="C47" s="16"/>
      <c r="D47" s="33"/>
      <c r="E47" s="20"/>
      <c r="F47" s="26"/>
      <c r="G47" s="18"/>
      <c r="H47" s="26"/>
      <c r="I47" s="33"/>
      <c r="J47" s="21"/>
      <c r="K47" s="22"/>
      <c r="L47" s="23"/>
      <c r="M47" s="24">
        <v>-0.05</v>
      </c>
      <c r="N47" s="37">
        <v>-0.08</v>
      </c>
      <c r="O47" s="25">
        <v>-0.1</v>
      </c>
      <c r="Q47" s="16">
        <f t="shared" si="0"/>
        <v>0</v>
      </c>
      <c r="R47" s="28">
        <f t="shared" si="0"/>
        <v>0</v>
      </c>
      <c r="S47" s="28">
        <f t="shared" si="1"/>
        <v>0</v>
      </c>
      <c r="T47" s="29">
        <f t="shared" si="1"/>
        <v>0</v>
      </c>
      <c r="U47" s="38">
        <f t="shared" si="2"/>
        <v>0</v>
      </c>
      <c r="V47" s="30">
        <f t="shared" si="2"/>
        <v>0</v>
      </c>
      <c r="W47" s="32">
        <f t="shared" si="2"/>
        <v>0</v>
      </c>
      <c r="X47" s="31">
        <v>0</v>
      </c>
    </row>
    <row r="48" spans="1:24" ht="17.100000000000001" customHeight="1" x14ac:dyDescent="0.15">
      <c r="A48" s="16">
        <v>15</v>
      </c>
      <c r="B48" s="17"/>
      <c r="C48" s="16"/>
      <c r="D48" s="33"/>
      <c r="E48" s="20"/>
      <c r="F48" s="26"/>
      <c r="G48" s="18"/>
      <c r="H48" s="26"/>
      <c r="I48" s="33"/>
      <c r="J48" s="21"/>
      <c r="K48" s="22"/>
      <c r="L48" s="23"/>
      <c r="M48" s="24">
        <v>-0.05</v>
      </c>
      <c r="N48" s="37">
        <v>-0.08</v>
      </c>
      <c r="O48" s="25">
        <v>-0.1</v>
      </c>
      <c r="Q48" s="16">
        <f t="shared" si="0"/>
        <v>0</v>
      </c>
      <c r="R48" s="28">
        <f t="shared" si="0"/>
        <v>0</v>
      </c>
      <c r="S48" s="28">
        <f t="shared" si="1"/>
        <v>0</v>
      </c>
      <c r="T48" s="29">
        <f t="shared" si="1"/>
        <v>0</v>
      </c>
      <c r="U48" s="38">
        <f t="shared" si="2"/>
        <v>0</v>
      </c>
      <c r="V48" s="30">
        <f t="shared" si="2"/>
        <v>0</v>
      </c>
      <c r="W48" s="32">
        <f t="shared" si="2"/>
        <v>0</v>
      </c>
      <c r="X48" s="31">
        <v>0</v>
      </c>
    </row>
    <row r="49" spans="1:24" ht="17.100000000000001" customHeight="1" x14ac:dyDescent="0.15">
      <c r="A49" s="16">
        <v>16</v>
      </c>
      <c r="B49" s="17"/>
      <c r="C49" s="16"/>
      <c r="D49" s="33"/>
      <c r="E49" s="20"/>
      <c r="F49" s="26"/>
      <c r="G49" s="18"/>
      <c r="H49" s="26"/>
      <c r="I49" s="33"/>
      <c r="J49" s="21"/>
      <c r="K49" s="22"/>
      <c r="L49" s="23"/>
      <c r="M49" s="24">
        <v>-0.05</v>
      </c>
      <c r="N49" s="37">
        <v>-0.08</v>
      </c>
      <c r="O49" s="25">
        <v>-0.1</v>
      </c>
      <c r="Q49" s="16">
        <f t="shared" si="0"/>
        <v>0</v>
      </c>
      <c r="R49" s="28">
        <f t="shared" si="0"/>
        <v>0</v>
      </c>
      <c r="S49" s="28">
        <f t="shared" si="1"/>
        <v>0</v>
      </c>
      <c r="T49" s="29">
        <f t="shared" si="1"/>
        <v>0</v>
      </c>
      <c r="U49" s="38">
        <f t="shared" si="2"/>
        <v>0</v>
      </c>
      <c r="V49" s="30">
        <f t="shared" si="2"/>
        <v>0</v>
      </c>
      <c r="W49" s="32">
        <f t="shared" si="2"/>
        <v>0</v>
      </c>
      <c r="X49" s="31">
        <v>0</v>
      </c>
    </row>
    <row r="50" spans="1:24" ht="17.100000000000001" customHeight="1" x14ac:dyDescent="0.15">
      <c r="A50" s="16">
        <v>17</v>
      </c>
      <c r="B50" s="17"/>
      <c r="C50" s="16"/>
      <c r="D50" s="33"/>
      <c r="E50" s="20"/>
      <c r="F50" s="26"/>
      <c r="G50" s="18"/>
      <c r="H50" s="26"/>
      <c r="I50" s="33"/>
      <c r="J50" s="21"/>
      <c r="K50" s="22"/>
      <c r="L50" s="23"/>
      <c r="M50" s="24">
        <v>-0.05</v>
      </c>
      <c r="N50" s="37">
        <v>-0.08</v>
      </c>
      <c r="O50" s="25">
        <v>-0.1</v>
      </c>
      <c r="Q50" s="16">
        <f t="shared" si="0"/>
        <v>0</v>
      </c>
      <c r="R50" s="28">
        <f t="shared" si="0"/>
        <v>0</v>
      </c>
      <c r="S50" s="28">
        <f t="shared" si="1"/>
        <v>0</v>
      </c>
      <c r="T50" s="29">
        <f t="shared" si="1"/>
        <v>0</v>
      </c>
      <c r="U50" s="38">
        <f t="shared" si="2"/>
        <v>0</v>
      </c>
      <c r="V50" s="30">
        <f t="shared" si="2"/>
        <v>0</v>
      </c>
      <c r="W50" s="32">
        <f t="shared" si="2"/>
        <v>0</v>
      </c>
      <c r="X50" s="31">
        <v>0</v>
      </c>
    </row>
    <row r="51" spans="1:24" ht="17.100000000000001" customHeight="1" x14ac:dyDescent="0.15">
      <c r="A51" s="16">
        <v>18</v>
      </c>
      <c r="B51" s="17"/>
      <c r="C51" s="16"/>
      <c r="D51" s="33"/>
      <c r="E51" s="20"/>
      <c r="F51" s="26"/>
      <c r="G51" s="18"/>
      <c r="H51" s="26"/>
      <c r="I51" s="33"/>
      <c r="J51" s="21"/>
      <c r="K51" s="22"/>
      <c r="L51" s="23"/>
      <c r="M51" s="24">
        <v>-0.05</v>
      </c>
      <c r="N51" s="37">
        <v>-0.08</v>
      </c>
      <c r="O51" s="25">
        <v>-0.1</v>
      </c>
      <c r="Q51" s="16">
        <f t="shared" si="0"/>
        <v>0</v>
      </c>
      <c r="R51" s="28">
        <f t="shared" si="0"/>
        <v>0</v>
      </c>
      <c r="S51" s="28">
        <f t="shared" si="1"/>
        <v>0</v>
      </c>
      <c r="T51" s="29">
        <f t="shared" si="1"/>
        <v>0</v>
      </c>
      <c r="U51" s="38">
        <f t="shared" si="2"/>
        <v>0</v>
      </c>
      <c r="V51" s="30">
        <f t="shared" si="2"/>
        <v>0</v>
      </c>
      <c r="W51" s="32">
        <f t="shared" si="2"/>
        <v>0</v>
      </c>
      <c r="X51" s="31">
        <v>0</v>
      </c>
    </row>
    <row r="52" spans="1:24" ht="17.100000000000001" customHeight="1" x14ac:dyDescent="0.15">
      <c r="A52" s="16">
        <v>19</v>
      </c>
      <c r="B52" s="17"/>
      <c r="C52" s="16"/>
      <c r="D52" s="33"/>
      <c r="E52" s="20"/>
      <c r="F52" s="26"/>
      <c r="G52" s="18"/>
      <c r="H52" s="26"/>
      <c r="I52" s="33"/>
      <c r="J52" s="21"/>
      <c r="K52" s="22"/>
      <c r="L52" s="23"/>
      <c r="M52" s="24">
        <v>-0.05</v>
      </c>
      <c r="N52" s="37">
        <v>-0.08</v>
      </c>
      <c r="O52" s="25">
        <v>-0.1</v>
      </c>
      <c r="Q52" s="16">
        <f t="shared" si="0"/>
        <v>0</v>
      </c>
      <c r="R52" s="28">
        <f t="shared" si="0"/>
        <v>0</v>
      </c>
      <c r="S52" s="28">
        <f t="shared" si="1"/>
        <v>0</v>
      </c>
      <c r="T52" s="29">
        <f t="shared" si="1"/>
        <v>0</v>
      </c>
      <c r="U52" s="38">
        <f t="shared" si="2"/>
        <v>0</v>
      </c>
      <c r="V52" s="30">
        <f t="shared" si="2"/>
        <v>0</v>
      </c>
      <c r="W52" s="32">
        <f t="shared" si="2"/>
        <v>0</v>
      </c>
      <c r="X52" s="31">
        <v>0</v>
      </c>
    </row>
    <row r="53" spans="1:24" ht="17.100000000000001" customHeight="1" x14ac:dyDescent="0.15">
      <c r="A53" s="16">
        <v>20</v>
      </c>
      <c r="B53" s="17"/>
      <c r="C53" s="16"/>
      <c r="D53" s="33"/>
      <c r="E53" s="20"/>
      <c r="F53" s="26"/>
      <c r="G53" s="18"/>
      <c r="H53" s="26"/>
      <c r="I53" s="33"/>
      <c r="J53" s="21"/>
      <c r="K53" s="22"/>
      <c r="L53" s="23"/>
      <c r="M53" s="24">
        <v>-0.05</v>
      </c>
      <c r="N53" s="37">
        <v>-0.08</v>
      </c>
      <c r="O53" s="25">
        <v>-0.1</v>
      </c>
      <c r="Q53" s="16">
        <f t="shared" si="0"/>
        <v>0</v>
      </c>
      <c r="R53" s="28">
        <f t="shared" si="0"/>
        <v>0</v>
      </c>
      <c r="S53" s="28">
        <f t="shared" si="1"/>
        <v>0</v>
      </c>
      <c r="T53" s="29">
        <f t="shared" si="1"/>
        <v>0</v>
      </c>
      <c r="U53" s="38">
        <f t="shared" si="2"/>
        <v>0</v>
      </c>
      <c r="V53" s="30">
        <f t="shared" si="2"/>
        <v>0</v>
      </c>
      <c r="W53" s="32">
        <f t="shared" si="2"/>
        <v>0</v>
      </c>
      <c r="X53" s="31">
        <v>0</v>
      </c>
    </row>
    <row r="54" spans="1:24" ht="17.100000000000001" customHeight="1" x14ac:dyDescent="0.15">
      <c r="A54" s="16">
        <v>21</v>
      </c>
      <c r="B54" s="17"/>
      <c r="C54" s="16"/>
      <c r="D54" s="33"/>
      <c r="E54" s="20"/>
      <c r="F54" s="26"/>
      <c r="G54" s="18"/>
      <c r="H54" s="26"/>
      <c r="I54" s="33"/>
      <c r="J54" s="21"/>
      <c r="K54" s="22"/>
      <c r="L54" s="23"/>
      <c r="M54" s="24">
        <v>-0.05</v>
      </c>
      <c r="N54" s="37">
        <v>-0.08</v>
      </c>
      <c r="O54" s="25">
        <v>-0.1</v>
      </c>
      <c r="Q54" s="16">
        <f t="shared" si="0"/>
        <v>0</v>
      </c>
      <c r="R54" s="28">
        <f t="shared" si="0"/>
        <v>0</v>
      </c>
      <c r="S54" s="28">
        <f t="shared" si="1"/>
        <v>0</v>
      </c>
      <c r="T54" s="29">
        <f t="shared" si="1"/>
        <v>0</v>
      </c>
      <c r="U54" s="38">
        <f t="shared" si="2"/>
        <v>0</v>
      </c>
      <c r="V54" s="30">
        <f t="shared" si="2"/>
        <v>0</v>
      </c>
      <c r="W54" s="32">
        <f t="shared" si="2"/>
        <v>0</v>
      </c>
      <c r="X54" s="31">
        <v>0</v>
      </c>
    </row>
    <row r="55" spans="1:24" ht="17.100000000000001" customHeight="1" x14ac:dyDescent="0.15">
      <c r="A55" s="16">
        <v>22</v>
      </c>
      <c r="B55" s="17"/>
      <c r="C55" s="16"/>
      <c r="D55" s="33"/>
      <c r="E55" s="20"/>
      <c r="F55" s="26"/>
      <c r="G55" s="18"/>
      <c r="H55" s="26"/>
      <c r="I55" s="33"/>
      <c r="J55" s="21"/>
      <c r="K55" s="22"/>
      <c r="L55" s="23"/>
      <c r="M55" s="24">
        <v>-0.05</v>
      </c>
      <c r="N55" s="37">
        <v>-0.08</v>
      </c>
      <c r="O55" s="25">
        <v>-0.1</v>
      </c>
      <c r="Q55" s="16">
        <f t="shared" si="0"/>
        <v>0</v>
      </c>
      <c r="R55" s="28">
        <f t="shared" si="0"/>
        <v>0</v>
      </c>
      <c r="S55" s="28">
        <f t="shared" si="1"/>
        <v>0</v>
      </c>
      <c r="T55" s="29">
        <f t="shared" si="1"/>
        <v>0</v>
      </c>
      <c r="U55" s="38">
        <f t="shared" si="2"/>
        <v>0</v>
      </c>
      <c r="V55" s="30">
        <f t="shared" si="2"/>
        <v>0</v>
      </c>
      <c r="W55" s="32">
        <f t="shared" si="2"/>
        <v>0</v>
      </c>
      <c r="X55" s="31">
        <v>0</v>
      </c>
    </row>
    <row r="56" spans="1:24" ht="17.100000000000001" customHeight="1" x14ac:dyDescent="0.15">
      <c r="A56" s="16">
        <v>23</v>
      </c>
      <c r="B56" s="17"/>
      <c r="C56" s="16"/>
      <c r="D56" s="33"/>
      <c r="E56" s="20"/>
      <c r="F56" s="26"/>
      <c r="G56" s="18"/>
      <c r="H56" s="26"/>
      <c r="I56" s="33"/>
      <c r="J56" s="21"/>
      <c r="K56" s="22"/>
      <c r="L56" s="23"/>
      <c r="M56" s="24">
        <v>-0.05</v>
      </c>
      <c r="N56" s="37">
        <v>-0.08</v>
      </c>
      <c r="O56" s="25">
        <v>-0.1</v>
      </c>
      <c r="Q56" s="16">
        <f t="shared" si="0"/>
        <v>0</v>
      </c>
      <c r="R56" s="28">
        <f t="shared" si="0"/>
        <v>0</v>
      </c>
      <c r="S56" s="28">
        <f t="shared" si="1"/>
        <v>0</v>
      </c>
      <c r="T56" s="29">
        <f t="shared" si="1"/>
        <v>0</v>
      </c>
      <c r="U56" s="38">
        <f t="shared" si="2"/>
        <v>0</v>
      </c>
      <c r="V56" s="30">
        <f t="shared" si="2"/>
        <v>0</v>
      </c>
      <c r="W56" s="32">
        <f t="shared" si="2"/>
        <v>0</v>
      </c>
      <c r="X56" s="31">
        <v>0</v>
      </c>
    </row>
    <row r="57" spans="1:24" ht="17.100000000000001" customHeight="1" x14ac:dyDescent="0.15">
      <c r="A57" s="16">
        <v>24</v>
      </c>
      <c r="B57" s="17"/>
      <c r="C57" s="16"/>
      <c r="D57" s="33"/>
      <c r="E57" s="20"/>
      <c r="F57" s="26"/>
      <c r="G57" s="18"/>
      <c r="H57" s="26"/>
      <c r="I57" s="33"/>
      <c r="J57" s="21"/>
      <c r="K57" s="22"/>
      <c r="L57" s="23"/>
      <c r="M57" s="24">
        <v>-0.05</v>
      </c>
      <c r="N57" s="37">
        <v>-0.08</v>
      </c>
      <c r="O57" s="25">
        <v>-0.1</v>
      </c>
      <c r="Q57" s="16">
        <f t="shared" si="0"/>
        <v>0</v>
      </c>
      <c r="R57" s="28">
        <f t="shared" si="0"/>
        <v>0</v>
      </c>
      <c r="S57" s="28">
        <f t="shared" si="1"/>
        <v>0</v>
      </c>
      <c r="T57" s="29">
        <f t="shared" si="1"/>
        <v>0</v>
      </c>
      <c r="U57" s="38">
        <f t="shared" si="2"/>
        <v>0</v>
      </c>
      <c r="V57" s="30">
        <f t="shared" si="2"/>
        <v>0</v>
      </c>
      <c r="W57" s="32">
        <f t="shared" si="2"/>
        <v>0</v>
      </c>
      <c r="X57" s="31">
        <v>0</v>
      </c>
    </row>
    <row r="58" spans="1:24" ht="17.100000000000001" customHeight="1" x14ac:dyDescent="0.15">
      <c r="A58" s="16">
        <v>25</v>
      </c>
      <c r="B58" s="17"/>
      <c r="C58" s="16"/>
      <c r="D58" s="33"/>
      <c r="E58" s="20"/>
      <c r="F58" s="26"/>
      <c r="G58" s="18"/>
      <c r="H58" s="26"/>
      <c r="I58" s="33"/>
      <c r="J58" s="21"/>
      <c r="K58" s="22"/>
      <c r="L58" s="23"/>
      <c r="M58" s="24">
        <v>-0.05</v>
      </c>
      <c r="N58" s="37">
        <v>-0.08</v>
      </c>
      <c r="O58" s="25">
        <v>-0.1</v>
      </c>
      <c r="Q58" s="16">
        <f t="shared" si="0"/>
        <v>0</v>
      </c>
      <c r="R58" s="28">
        <f t="shared" si="0"/>
        <v>0</v>
      </c>
      <c r="S58" s="28">
        <f t="shared" si="1"/>
        <v>0</v>
      </c>
      <c r="T58" s="29">
        <f t="shared" si="1"/>
        <v>0</v>
      </c>
      <c r="U58" s="38">
        <f t="shared" si="2"/>
        <v>0</v>
      </c>
      <c r="V58" s="30">
        <f t="shared" si="2"/>
        <v>0</v>
      </c>
      <c r="W58" s="32">
        <f t="shared" si="2"/>
        <v>0</v>
      </c>
      <c r="X58" s="31">
        <v>0</v>
      </c>
    </row>
    <row r="59" spans="1:24" x14ac:dyDescent="0.15">
      <c r="A59" s="5"/>
      <c r="B59" s="39"/>
      <c r="C59" s="5"/>
      <c r="J59" s="3"/>
      <c r="M59" s="24">
        <v>-0.05</v>
      </c>
      <c r="X59" s="31">
        <v>0</v>
      </c>
    </row>
    <row r="60" spans="1:24" x14ac:dyDescent="0.15">
      <c r="A60" s="5"/>
      <c r="M60" s="24">
        <v>-0.05</v>
      </c>
      <c r="X60" s="31">
        <v>0</v>
      </c>
    </row>
    <row r="61" spans="1:24" x14ac:dyDescent="0.15">
      <c r="M61" s="24">
        <v>-0.05</v>
      </c>
      <c r="X61" s="31">
        <v>0</v>
      </c>
    </row>
    <row r="62" spans="1:24" x14ac:dyDescent="0.15">
      <c r="M62" s="24">
        <v>-0.05</v>
      </c>
      <c r="X62" s="31">
        <v>0</v>
      </c>
    </row>
    <row r="63" spans="1:24" x14ac:dyDescent="0.15">
      <c r="M63" s="24">
        <v>-0.05</v>
      </c>
      <c r="X63" s="31">
        <v>0</v>
      </c>
    </row>
    <row r="64" spans="1:24" x14ac:dyDescent="0.15">
      <c r="M64" s="24">
        <v>-0.05</v>
      </c>
      <c r="X64" s="31">
        <v>0</v>
      </c>
    </row>
    <row r="65" spans="13:24" x14ac:dyDescent="0.15">
      <c r="M65" s="24">
        <v>-0.05</v>
      </c>
      <c r="X65" s="31">
        <v>0</v>
      </c>
    </row>
  </sheetData>
  <phoneticPr fontId="2" type="noConversion"/>
  <pageMargins left="0.4" right="0.26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65"/>
  <sheetViews>
    <sheetView zoomScaleNormal="100" workbookViewId="0">
      <selection activeCell="T16" sqref="T16"/>
    </sheetView>
  </sheetViews>
  <sheetFormatPr defaultColWidth="9" defaultRowHeight="13.5" outlineLevelCol="1" x14ac:dyDescent="0.15"/>
  <cols>
    <col min="1" max="1" width="4.75" style="1" customWidth="1"/>
    <col min="2" max="2" width="8.25" style="4" customWidth="1"/>
    <col min="3" max="3" width="5.125" style="4" customWidth="1"/>
    <col min="4" max="4" width="9" style="1" customWidth="1"/>
    <col min="5" max="5" width="7.75" style="1" customWidth="1"/>
    <col min="6" max="6" width="6.75" style="1" customWidth="1"/>
    <col min="7" max="7" width="8.625" style="1" customWidth="1"/>
    <col min="8" max="8" width="8.5" style="1" bestFit="1" customWidth="1"/>
    <col min="9" max="9" width="8" style="1" customWidth="1"/>
    <col min="10" max="10" width="7.125" style="1" customWidth="1"/>
    <col min="11" max="11" width="9.25" style="7" customWidth="1"/>
    <col min="12" max="12" width="5" style="11" customWidth="1"/>
    <col min="13" max="13" width="7.25" style="1" customWidth="1"/>
    <col min="14" max="14" width="7.125" style="34" customWidth="1"/>
    <col min="15" max="15" width="9" style="1"/>
    <col min="16" max="16" width="3.75" style="1" customWidth="1"/>
    <col min="17" max="17" width="5.5" style="4" customWidth="1" outlineLevel="1"/>
    <col min="18" max="18" width="9" style="4" customWidth="1" outlineLevel="1"/>
    <col min="19" max="19" width="6.75" style="4" customWidth="1" outlineLevel="1"/>
    <col min="20" max="20" width="9" style="4" customWidth="1" outlineLevel="1"/>
    <col min="21" max="21" width="8.375" style="4" customWidth="1" outlineLevel="1"/>
    <col min="22" max="22" width="6.75" style="4" customWidth="1" outlineLevel="1"/>
    <col min="23" max="23" width="10.375" style="4" customWidth="1" outlineLevel="1"/>
    <col min="24" max="24" width="5.875" style="4" customWidth="1" outlineLevel="1"/>
    <col min="26" max="16384" width="9" style="1"/>
  </cols>
  <sheetData>
    <row r="2" spans="5:11" x14ac:dyDescent="0.15">
      <c r="E2" s="2"/>
      <c r="K2" s="10"/>
    </row>
    <row r="3" spans="5:11" x14ac:dyDescent="0.15">
      <c r="E3" s="2"/>
      <c r="K3" s="10"/>
    </row>
    <row r="4" spans="5:11" x14ac:dyDescent="0.15">
      <c r="E4" s="2"/>
      <c r="K4" s="10"/>
    </row>
    <row r="5" spans="5:11" x14ac:dyDescent="0.15">
      <c r="E5" s="2"/>
      <c r="K5" s="10"/>
    </row>
    <row r="6" spans="5:11" x14ac:dyDescent="0.15">
      <c r="E6" s="2"/>
      <c r="K6" s="10"/>
    </row>
    <row r="7" spans="5:11" x14ac:dyDescent="0.15">
      <c r="E7" s="2"/>
      <c r="K7" s="10"/>
    </row>
    <row r="8" spans="5:11" x14ac:dyDescent="0.15">
      <c r="E8" s="2"/>
      <c r="K8" s="10"/>
    </row>
    <row r="9" spans="5:11" x14ac:dyDescent="0.15">
      <c r="E9" s="2"/>
      <c r="K9" s="10"/>
    </row>
    <row r="10" spans="5:11" x14ac:dyDescent="0.15">
      <c r="E10" s="2"/>
      <c r="K10" s="10"/>
    </row>
    <row r="11" spans="5:11" x14ac:dyDescent="0.15">
      <c r="E11" s="2"/>
      <c r="K11" s="10"/>
    </row>
    <row r="12" spans="5:11" x14ac:dyDescent="0.15">
      <c r="E12" s="2"/>
      <c r="K12" s="10"/>
    </row>
    <row r="13" spans="5:11" x14ac:dyDescent="0.15">
      <c r="E13" s="2"/>
      <c r="K13" s="10"/>
    </row>
    <row r="14" spans="5:11" x14ac:dyDescent="0.15">
      <c r="E14" s="2"/>
      <c r="K14" s="10"/>
    </row>
    <row r="15" spans="5:11" x14ac:dyDescent="0.15">
      <c r="E15" s="2"/>
      <c r="K15" s="10"/>
    </row>
    <row r="16" spans="5:11" x14ac:dyDescent="0.15">
      <c r="E16" s="2"/>
      <c r="K16" s="10"/>
    </row>
    <row r="17" spans="2:24" x14ac:dyDescent="0.15">
      <c r="E17" s="2"/>
      <c r="K17" s="10"/>
    </row>
    <row r="18" spans="2:24" x14ac:dyDescent="0.15">
      <c r="E18" s="2"/>
      <c r="K18" s="10"/>
    </row>
    <row r="19" spans="2:24" x14ac:dyDescent="0.15">
      <c r="E19" s="2"/>
      <c r="K19" s="10"/>
    </row>
    <row r="20" spans="2:24" x14ac:dyDescent="0.15">
      <c r="E20" s="2"/>
      <c r="K20" s="10"/>
    </row>
    <row r="21" spans="2:24" x14ac:dyDescent="0.15">
      <c r="E21" s="2"/>
      <c r="K21" s="10"/>
    </row>
    <row r="22" spans="2:24" x14ac:dyDescent="0.15">
      <c r="E22" s="2"/>
      <c r="K22" s="10"/>
    </row>
    <row r="23" spans="2:24" x14ac:dyDescent="0.15">
      <c r="E23" s="2"/>
      <c r="K23" s="10"/>
    </row>
    <row r="24" spans="2:24" x14ac:dyDescent="0.15">
      <c r="E24" s="2"/>
      <c r="K24" s="10"/>
    </row>
    <row r="25" spans="2:24" x14ac:dyDescent="0.15">
      <c r="E25" s="2"/>
      <c r="K25" s="10"/>
    </row>
    <row r="26" spans="2:24" x14ac:dyDescent="0.15">
      <c r="E26" s="2"/>
      <c r="K26" s="10"/>
    </row>
    <row r="27" spans="2:24" x14ac:dyDescent="0.15">
      <c r="E27" s="2"/>
      <c r="K27" s="10"/>
    </row>
    <row r="28" spans="2:24" x14ac:dyDescent="0.15">
      <c r="E28" s="2"/>
      <c r="K28" s="10"/>
    </row>
    <row r="29" spans="2:24" x14ac:dyDescent="0.15">
      <c r="E29" s="2"/>
      <c r="K29" s="10"/>
    </row>
    <row r="30" spans="2:24" x14ac:dyDescent="0.15">
      <c r="E30" s="2"/>
      <c r="K30" s="10"/>
    </row>
    <row r="31" spans="2:24" s="8" customFormat="1" ht="12.75" customHeight="1" x14ac:dyDescent="0.15">
      <c r="B31" s="9"/>
      <c r="C31" s="9">
        <v>2</v>
      </c>
      <c r="D31" s="9">
        <v>3</v>
      </c>
      <c r="E31" s="9">
        <v>4</v>
      </c>
      <c r="F31" s="9">
        <v>5</v>
      </c>
      <c r="G31" s="9">
        <v>6</v>
      </c>
      <c r="H31" s="9">
        <v>7</v>
      </c>
      <c r="I31" s="9">
        <v>8</v>
      </c>
      <c r="J31" s="9">
        <v>9</v>
      </c>
      <c r="K31" s="9">
        <v>10</v>
      </c>
      <c r="L31" s="9">
        <v>11</v>
      </c>
      <c r="M31" s="9">
        <v>13</v>
      </c>
      <c r="N31" s="9">
        <v>16</v>
      </c>
      <c r="O31" s="9">
        <v>17</v>
      </c>
      <c r="Q31" s="9"/>
      <c r="R31" s="9"/>
      <c r="S31" s="9"/>
      <c r="T31" s="9"/>
      <c r="U31" s="9"/>
      <c r="V31" s="9"/>
      <c r="W31" s="9"/>
      <c r="X31" s="9"/>
    </row>
    <row r="32" spans="2:24" s="8" customFormat="1" ht="15.75" customHeight="1" x14ac:dyDescent="0.15"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35"/>
      <c r="O32" s="9"/>
      <c r="Q32" s="19"/>
      <c r="R32" s="19"/>
      <c r="S32" s="19"/>
      <c r="T32" s="19"/>
      <c r="U32" s="19"/>
      <c r="V32" s="4"/>
      <c r="W32" s="6">
        <v>10</v>
      </c>
      <c r="X32" s="4"/>
    </row>
    <row r="33" spans="1:24" s="6" customFormat="1" ht="40.5" customHeight="1" x14ac:dyDescent="0.15">
      <c r="A33" s="12" t="s">
        <v>10</v>
      </c>
      <c r="B33" s="12" t="s">
        <v>0</v>
      </c>
      <c r="C33" s="12" t="s">
        <v>7</v>
      </c>
      <c r="D33" s="12" t="s">
        <v>14</v>
      </c>
      <c r="E33" s="13" t="s">
        <v>13</v>
      </c>
      <c r="F33" s="12" t="s">
        <v>1</v>
      </c>
      <c r="G33" s="13" t="s">
        <v>11</v>
      </c>
      <c r="H33" s="12" t="s">
        <v>2</v>
      </c>
      <c r="I33" s="12" t="s">
        <v>15</v>
      </c>
      <c r="J33" s="12" t="s">
        <v>8</v>
      </c>
      <c r="K33" s="14" t="s">
        <v>9</v>
      </c>
      <c r="L33" s="15" t="s">
        <v>3</v>
      </c>
      <c r="M33" s="12" t="s">
        <v>4</v>
      </c>
      <c r="N33" s="36" t="s">
        <v>5</v>
      </c>
      <c r="O33" s="12" t="s">
        <v>6</v>
      </c>
      <c r="Q33" s="27" t="s">
        <v>7</v>
      </c>
      <c r="R33" s="12" t="str">
        <f>"净资产"&amp;"(单位:"&amp;W32&amp;"万元)"</f>
        <v>净资产(单位:10万元)</v>
      </c>
      <c r="S33" s="13" t="s">
        <v>11</v>
      </c>
      <c r="T33" s="12" t="s">
        <v>2</v>
      </c>
      <c r="U33" s="12" t="str">
        <f>"持仓市值"&amp;"(单位:"&amp;W32&amp;"万元)"</f>
        <v>持仓市值(单位:10万元)</v>
      </c>
      <c r="V33" s="12" t="s">
        <v>8</v>
      </c>
      <c r="W33" s="14" t="str">
        <f>"资金可用额度"&amp;"(单位:"&amp;W32&amp;"万元)"</f>
        <v>资金可用额度(单位:10万元)</v>
      </c>
      <c r="X33" s="12" t="s">
        <v>12</v>
      </c>
    </row>
    <row r="34" spans="1:24" ht="17.100000000000001" customHeight="1" x14ac:dyDescent="0.15">
      <c r="A34" s="16">
        <v>1</v>
      </c>
      <c r="B34" s="17"/>
      <c r="C34" s="16"/>
      <c r="D34" s="33"/>
      <c r="E34" s="20"/>
      <c r="F34" s="26"/>
      <c r="G34" s="18"/>
      <c r="H34" s="26"/>
      <c r="I34" s="33"/>
      <c r="J34" s="21"/>
      <c r="K34" s="22"/>
      <c r="L34" s="23"/>
      <c r="M34" s="24">
        <v>-0.05</v>
      </c>
      <c r="N34" s="37">
        <v>-0.08</v>
      </c>
      <c r="O34" s="25">
        <v>-0.1</v>
      </c>
      <c r="Q34" s="16">
        <f>C34/$W$32</f>
        <v>0</v>
      </c>
      <c r="R34" s="28">
        <f>D34/$W$32</f>
        <v>0</v>
      </c>
      <c r="S34" s="28">
        <f>G34</f>
        <v>0</v>
      </c>
      <c r="T34" s="29">
        <f>H34</f>
        <v>0</v>
      </c>
      <c r="U34" s="38">
        <f>I34/$W$32</f>
        <v>0</v>
      </c>
      <c r="V34" s="30">
        <f>J34/$W$32</f>
        <v>0</v>
      </c>
      <c r="W34" s="32">
        <f>K34/$W$32</f>
        <v>0</v>
      </c>
      <c r="X34" s="31">
        <v>0</v>
      </c>
    </row>
    <row r="35" spans="1:24" ht="17.100000000000001" customHeight="1" x14ac:dyDescent="0.15">
      <c r="A35" s="16">
        <v>2</v>
      </c>
      <c r="B35" s="17"/>
      <c r="C35" s="16"/>
      <c r="D35" s="33"/>
      <c r="E35" s="20"/>
      <c r="F35" s="26"/>
      <c r="G35" s="18"/>
      <c r="H35" s="26"/>
      <c r="I35" s="33"/>
      <c r="J35" s="21"/>
      <c r="K35" s="22"/>
      <c r="L35" s="23"/>
      <c r="M35" s="24">
        <v>-0.05</v>
      </c>
      <c r="N35" s="37">
        <v>-0.08</v>
      </c>
      <c r="O35" s="25">
        <v>-0.1</v>
      </c>
      <c r="Q35" s="16">
        <f t="shared" ref="Q35:R58" si="0">C35/$W$32</f>
        <v>0</v>
      </c>
      <c r="R35" s="28">
        <f t="shared" si="0"/>
        <v>0</v>
      </c>
      <c r="S35" s="28">
        <f t="shared" ref="S35:T58" si="1">G35</f>
        <v>0</v>
      </c>
      <c r="T35" s="29">
        <f t="shared" si="1"/>
        <v>0</v>
      </c>
      <c r="U35" s="38">
        <f t="shared" ref="U35:W58" si="2">I35/$W$32</f>
        <v>0</v>
      </c>
      <c r="V35" s="30">
        <f t="shared" si="2"/>
        <v>0</v>
      </c>
      <c r="W35" s="32">
        <f t="shared" si="2"/>
        <v>0</v>
      </c>
      <c r="X35" s="31">
        <v>0</v>
      </c>
    </row>
    <row r="36" spans="1:24" ht="17.100000000000001" customHeight="1" x14ac:dyDescent="0.15">
      <c r="A36" s="16">
        <v>3</v>
      </c>
      <c r="B36" s="17"/>
      <c r="C36" s="16"/>
      <c r="D36" s="33"/>
      <c r="E36" s="20"/>
      <c r="F36" s="26"/>
      <c r="G36" s="18"/>
      <c r="H36" s="26"/>
      <c r="I36" s="33"/>
      <c r="J36" s="21"/>
      <c r="K36" s="22"/>
      <c r="L36" s="23"/>
      <c r="M36" s="24">
        <v>-0.05</v>
      </c>
      <c r="N36" s="37">
        <v>-0.08</v>
      </c>
      <c r="O36" s="25">
        <v>-0.1</v>
      </c>
      <c r="Q36" s="16">
        <f t="shared" si="0"/>
        <v>0</v>
      </c>
      <c r="R36" s="28">
        <f t="shared" si="0"/>
        <v>0</v>
      </c>
      <c r="S36" s="28">
        <f t="shared" si="1"/>
        <v>0</v>
      </c>
      <c r="T36" s="29">
        <f t="shared" si="1"/>
        <v>0</v>
      </c>
      <c r="U36" s="38">
        <f t="shared" si="2"/>
        <v>0</v>
      </c>
      <c r="V36" s="30">
        <f t="shared" si="2"/>
        <v>0</v>
      </c>
      <c r="W36" s="32">
        <f t="shared" si="2"/>
        <v>0</v>
      </c>
      <c r="X36" s="31">
        <v>0</v>
      </c>
    </row>
    <row r="37" spans="1:24" ht="17.100000000000001" customHeight="1" x14ac:dyDescent="0.15">
      <c r="A37" s="16">
        <v>4</v>
      </c>
      <c r="B37" s="17"/>
      <c r="C37" s="16"/>
      <c r="D37" s="33"/>
      <c r="E37" s="20"/>
      <c r="F37" s="26"/>
      <c r="G37" s="18"/>
      <c r="H37" s="26"/>
      <c r="I37" s="33"/>
      <c r="J37" s="21"/>
      <c r="K37" s="22"/>
      <c r="L37" s="23"/>
      <c r="M37" s="24">
        <v>-0.05</v>
      </c>
      <c r="N37" s="37">
        <v>-0.08</v>
      </c>
      <c r="O37" s="25">
        <v>-0.1</v>
      </c>
      <c r="Q37" s="16">
        <f t="shared" si="0"/>
        <v>0</v>
      </c>
      <c r="R37" s="28">
        <f t="shared" si="0"/>
        <v>0</v>
      </c>
      <c r="S37" s="28">
        <f t="shared" si="1"/>
        <v>0</v>
      </c>
      <c r="T37" s="29">
        <f t="shared" si="1"/>
        <v>0</v>
      </c>
      <c r="U37" s="38">
        <f t="shared" si="2"/>
        <v>0</v>
      </c>
      <c r="V37" s="30">
        <f t="shared" si="2"/>
        <v>0</v>
      </c>
      <c r="W37" s="32">
        <f t="shared" si="2"/>
        <v>0</v>
      </c>
      <c r="X37" s="31">
        <v>0</v>
      </c>
    </row>
    <row r="38" spans="1:24" ht="17.100000000000001" customHeight="1" x14ac:dyDescent="0.15">
      <c r="A38" s="16">
        <v>5</v>
      </c>
      <c r="B38" s="17"/>
      <c r="C38" s="16"/>
      <c r="D38" s="33"/>
      <c r="E38" s="20"/>
      <c r="F38" s="26"/>
      <c r="G38" s="18"/>
      <c r="H38" s="26"/>
      <c r="I38" s="33"/>
      <c r="J38" s="21"/>
      <c r="K38" s="22"/>
      <c r="L38" s="23"/>
      <c r="M38" s="24">
        <v>-0.05</v>
      </c>
      <c r="N38" s="37">
        <v>-0.08</v>
      </c>
      <c r="O38" s="25">
        <v>-0.1</v>
      </c>
      <c r="Q38" s="16">
        <f t="shared" si="0"/>
        <v>0</v>
      </c>
      <c r="R38" s="28">
        <f t="shared" si="0"/>
        <v>0</v>
      </c>
      <c r="S38" s="28">
        <f t="shared" si="1"/>
        <v>0</v>
      </c>
      <c r="T38" s="29">
        <f t="shared" si="1"/>
        <v>0</v>
      </c>
      <c r="U38" s="38">
        <f t="shared" si="2"/>
        <v>0</v>
      </c>
      <c r="V38" s="30">
        <f t="shared" si="2"/>
        <v>0</v>
      </c>
      <c r="W38" s="32">
        <f t="shared" si="2"/>
        <v>0</v>
      </c>
      <c r="X38" s="31">
        <v>0</v>
      </c>
    </row>
    <row r="39" spans="1:24" ht="17.100000000000001" customHeight="1" x14ac:dyDescent="0.15">
      <c r="A39" s="16">
        <v>6</v>
      </c>
      <c r="B39" s="17"/>
      <c r="C39" s="16"/>
      <c r="D39" s="33"/>
      <c r="E39" s="20"/>
      <c r="F39" s="26"/>
      <c r="G39" s="18"/>
      <c r="H39" s="26"/>
      <c r="I39" s="33"/>
      <c r="J39" s="21"/>
      <c r="K39" s="22"/>
      <c r="L39" s="23"/>
      <c r="M39" s="24">
        <v>-0.05</v>
      </c>
      <c r="N39" s="37">
        <v>-0.08</v>
      </c>
      <c r="O39" s="25">
        <v>-0.1</v>
      </c>
      <c r="Q39" s="16">
        <f t="shared" si="0"/>
        <v>0</v>
      </c>
      <c r="R39" s="28">
        <f t="shared" si="0"/>
        <v>0</v>
      </c>
      <c r="S39" s="28">
        <f t="shared" si="1"/>
        <v>0</v>
      </c>
      <c r="T39" s="29">
        <f t="shared" si="1"/>
        <v>0</v>
      </c>
      <c r="U39" s="38">
        <f t="shared" si="2"/>
        <v>0</v>
      </c>
      <c r="V39" s="30">
        <f t="shared" si="2"/>
        <v>0</v>
      </c>
      <c r="W39" s="32">
        <f t="shared" si="2"/>
        <v>0</v>
      </c>
      <c r="X39" s="31">
        <v>0</v>
      </c>
    </row>
    <row r="40" spans="1:24" ht="17.100000000000001" customHeight="1" x14ac:dyDescent="0.15">
      <c r="A40" s="16">
        <v>7</v>
      </c>
      <c r="B40" s="17"/>
      <c r="C40" s="16"/>
      <c r="D40" s="33"/>
      <c r="E40" s="20"/>
      <c r="F40" s="26"/>
      <c r="G40" s="18"/>
      <c r="H40" s="26"/>
      <c r="I40" s="33"/>
      <c r="J40" s="21"/>
      <c r="K40" s="22"/>
      <c r="L40" s="23"/>
      <c r="M40" s="24">
        <v>-0.05</v>
      </c>
      <c r="N40" s="37">
        <v>-0.08</v>
      </c>
      <c r="O40" s="25">
        <v>-0.1</v>
      </c>
      <c r="Q40" s="16">
        <f t="shared" si="0"/>
        <v>0</v>
      </c>
      <c r="R40" s="28">
        <f t="shared" si="0"/>
        <v>0</v>
      </c>
      <c r="S40" s="28">
        <f t="shared" si="1"/>
        <v>0</v>
      </c>
      <c r="T40" s="29">
        <f t="shared" si="1"/>
        <v>0</v>
      </c>
      <c r="U40" s="38">
        <f t="shared" si="2"/>
        <v>0</v>
      </c>
      <c r="V40" s="30">
        <f t="shared" si="2"/>
        <v>0</v>
      </c>
      <c r="W40" s="32">
        <f t="shared" si="2"/>
        <v>0</v>
      </c>
      <c r="X40" s="31">
        <v>0</v>
      </c>
    </row>
    <row r="41" spans="1:24" ht="17.100000000000001" customHeight="1" x14ac:dyDescent="0.15">
      <c r="A41" s="16">
        <v>8</v>
      </c>
      <c r="B41" s="17"/>
      <c r="C41" s="16"/>
      <c r="D41" s="33"/>
      <c r="E41" s="20"/>
      <c r="F41" s="26"/>
      <c r="G41" s="18"/>
      <c r="H41" s="26"/>
      <c r="I41" s="33"/>
      <c r="J41" s="21"/>
      <c r="K41" s="22"/>
      <c r="L41" s="23"/>
      <c r="M41" s="24">
        <v>-0.05</v>
      </c>
      <c r="N41" s="37">
        <v>-0.08</v>
      </c>
      <c r="O41" s="25">
        <v>-0.1</v>
      </c>
      <c r="Q41" s="16">
        <f t="shared" si="0"/>
        <v>0</v>
      </c>
      <c r="R41" s="28">
        <f t="shared" si="0"/>
        <v>0</v>
      </c>
      <c r="S41" s="28">
        <f t="shared" si="1"/>
        <v>0</v>
      </c>
      <c r="T41" s="29">
        <f t="shared" si="1"/>
        <v>0</v>
      </c>
      <c r="U41" s="38">
        <f t="shared" si="2"/>
        <v>0</v>
      </c>
      <c r="V41" s="30">
        <f t="shared" si="2"/>
        <v>0</v>
      </c>
      <c r="W41" s="32">
        <f t="shared" si="2"/>
        <v>0</v>
      </c>
      <c r="X41" s="31">
        <v>0</v>
      </c>
    </row>
    <row r="42" spans="1:24" ht="17.100000000000001" customHeight="1" x14ac:dyDescent="0.15">
      <c r="A42" s="16">
        <v>9</v>
      </c>
      <c r="B42" s="17"/>
      <c r="C42" s="16"/>
      <c r="D42" s="33"/>
      <c r="E42" s="20"/>
      <c r="F42" s="26"/>
      <c r="G42" s="18"/>
      <c r="H42" s="26"/>
      <c r="I42" s="33"/>
      <c r="J42" s="21"/>
      <c r="K42" s="22"/>
      <c r="L42" s="23"/>
      <c r="M42" s="24">
        <v>-0.05</v>
      </c>
      <c r="N42" s="37">
        <v>-0.08</v>
      </c>
      <c r="O42" s="25">
        <v>-0.1</v>
      </c>
      <c r="Q42" s="16">
        <f t="shared" si="0"/>
        <v>0</v>
      </c>
      <c r="R42" s="28">
        <f t="shared" si="0"/>
        <v>0</v>
      </c>
      <c r="S42" s="28">
        <f t="shared" si="1"/>
        <v>0</v>
      </c>
      <c r="T42" s="29">
        <f t="shared" si="1"/>
        <v>0</v>
      </c>
      <c r="U42" s="38">
        <f t="shared" si="2"/>
        <v>0</v>
      </c>
      <c r="V42" s="30">
        <f t="shared" si="2"/>
        <v>0</v>
      </c>
      <c r="W42" s="32">
        <f t="shared" si="2"/>
        <v>0</v>
      </c>
      <c r="X42" s="31">
        <v>0</v>
      </c>
    </row>
    <row r="43" spans="1:24" ht="17.100000000000001" customHeight="1" x14ac:dyDescent="0.15">
      <c r="A43" s="16">
        <v>10</v>
      </c>
      <c r="B43" s="17"/>
      <c r="C43" s="16"/>
      <c r="D43" s="33"/>
      <c r="E43" s="20"/>
      <c r="F43" s="26"/>
      <c r="G43" s="18"/>
      <c r="H43" s="26"/>
      <c r="I43" s="33"/>
      <c r="J43" s="21"/>
      <c r="K43" s="22"/>
      <c r="L43" s="23"/>
      <c r="M43" s="24">
        <v>-0.05</v>
      </c>
      <c r="N43" s="37">
        <v>-0.08</v>
      </c>
      <c r="O43" s="25">
        <v>-0.1</v>
      </c>
      <c r="Q43" s="16">
        <f t="shared" si="0"/>
        <v>0</v>
      </c>
      <c r="R43" s="28">
        <f t="shared" si="0"/>
        <v>0</v>
      </c>
      <c r="S43" s="28">
        <f t="shared" si="1"/>
        <v>0</v>
      </c>
      <c r="T43" s="29">
        <f t="shared" si="1"/>
        <v>0</v>
      </c>
      <c r="U43" s="38">
        <f t="shared" si="2"/>
        <v>0</v>
      </c>
      <c r="V43" s="30">
        <f t="shared" si="2"/>
        <v>0</v>
      </c>
      <c r="W43" s="32">
        <f t="shared" si="2"/>
        <v>0</v>
      </c>
      <c r="X43" s="31">
        <v>0</v>
      </c>
    </row>
    <row r="44" spans="1:24" ht="17.100000000000001" customHeight="1" x14ac:dyDescent="0.15">
      <c r="A44" s="16">
        <v>11</v>
      </c>
      <c r="B44" s="17"/>
      <c r="C44" s="16"/>
      <c r="D44" s="33"/>
      <c r="E44" s="20"/>
      <c r="F44" s="26"/>
      <c r="G44" s="18"/>
      <c r="H44" s="26"/>
      <c r="I44" s="33"/>
      <c r="J44" s="21"/>
      <c r="K44" s="22"/>
      <c r="L44" s="23"/>
      <c r="M44" s="24">
        <v>-0.05</v>
      </c>
      <c r="N44" s="37">
        <v>-0.08</v>
      </c>
      <c r="O44" s="25">
        <v>-0.1</v>
      </c>
      <c r="Q44" s="16">
        <f t="shared" si="0"/>
        <v>0</v>
      </c>
      <c r="R44" s="28">
        <f t="shared" si="0"/>
        <v>0</v>
      </c>
      <c r="S44" s="28">
        <f t="shared" si="1"/>
        <v>0</v>
      </c>
      <c r="T44" s="29">
        <f t="shared" si="1"/>
        <v>0</v>
      </c>
      <c r="U44" s="38">
        <f t="shared" si="2"/>
        <v>0</v>
      </c>
      <c r="V44" s="30">
        <f t="shared" si="2"/>
        <v>0</v>
      </c>
      <c r="W44" s="32">
        <f t="shared" si="2"/>
        <v>0</v>
      </c>
      <c r="X44" s="31">
        <v>0</v>
      </c>
    </row>
    <row r="45" spans="1:24" ht="17.100000000000001" customHeight="1" x14ac:dyDescent="0.15">
      <c r="A45" s="16">
        <v>12</v>
      </c>
      <c r="B45" s="17"/>
      <c r="C45" s="16"/>
      <c r="D45" s="33"/>
      <c r="E45" s="20"/>
      <c r="F45" s="26"/>
      <c r="G45" s="18"/>
      <c r="H45" s="26"/>
      <c r="I45" s="33"/>
      <c r="J45" s="21"/>
      <c r="K45" s="22"/>
      <c r="L45" s="23"/>
      <c r="M45" s="24">
        <v>-0.05</v>
      </c>
      <c r="N45" s="37">
        <v>-0.08</v>
      </c>
      <c r="O45" s="25">
        <v>-0.1</v>
      </c>
      <c r="Q45" s="16">
        <f t="shared" si="0"/>
        <v>0</v>
      </c>
      <c r="R45" s="28">
        <f t="shared" si="0"/>
        <v>0</v>
      </c>
      <c r="S45" s="28">
        <f t="shared" si="1"/>
        <v>0</v>
      </c>
      <c r="T45" s="29">
        <f t="shared" si="1"/>
        <v>0</v>
      </c>
      <c r="U45" s="38">
        <f t="shared" si="2"/>
        <v>0</v>
      </c>
      <c r="V45" s="30">
        <f t="shared" si="2"/>
        <v>0</v>
      </c>
      <c r="W45" s="32">
        <f t="shared" si="2"/>
        <v>0</v>
      </c>
      <c r="X45" s="31">
        <v>0</v>
      </c>
    </row>
    <row r="46" spans="1:24" ht="17.100000000000001" customHeight="1" x14ac:dyDescent="0.15">
      <c r="A46" s="16">
        <v>13</v>
      </c>
      <c r="B46" s="17"/>
      <c r="C46" s="16"/>
      <c r="D46" s="33"/>
      <c r="E46" s="20"/>
      <c r="F46" s="26"/>
      <c r="G46" s="18"/>
      <c r="H46" s="26"/>
      <c r="I46" s="33"/>
      <c r="J46" s="21"/>
      <c r="K46" s="22"/>
      <c r="L46" s="23"/>
      <c r="M46" s="24">
        <v>-0.05</v>
      </c>
      <c r="N46" s="37">
        <v>-0.08</v>
      </c>
      <c r="O46" s="25">
        <v>-0.1</v>
      </c>
      <c r="Q46" s="16">
        <f t="shared" si="0"/>
        <v>0</v>
      </c>
      <c r="R46" s="28">
        <f t="shared" si="0"/>
        <v>0</v>
      </c>
      <c r="S46" s="28">
        <f t="shared" si="1"/>
        <v>0</v>
      </c>
      <c r="T46" s="29">
        <f t="shared" si="1"/>
        <v>0</v>
      </c>
      <c r="U46" s="38">
        <f t="shared" si="2"/>
        <v>0</v>
      </c>
      <c r="V46" s="30">
        <f t="shared" si="2"/>
        <v>0</v>
      </c>
      <c r="W46" s="32">
        <f t="shared" si="2"/>
        <v>0</v>
      </c>
      <c r="X46" s="31">
        <v>0</v>
      </c>
    </row>
    <row r="47" spans="1:24" ht="17.100000000000001" customHeight="1" x14ac:dyDescent="0.15">
      <c r="A47" s="16">
        <v>14</v>
      </c>
      <c r="B47" s="17"/>
      <c r="C47" s="16"/>
      <c r="D47" s="33"/>
      <c r="E47" s="20"/>
      <c r="F47" s="26"/>
      <c r="G47" s="18"/>
      <c r="H47" s="26"/>
      <c r="I47" s="33"/>
      <c r="J47" s="21"/>
      <c r="K47" s="22"/>
      <c r="L47" s="23"/>
      <c r="M47" s="24">
        <v>-0.05</v>
      </c>
      <c r="N47" s="37">
        <v>-0.08</v>
      </c>
      <c r="O47" s="25">
        <v>-0.1</v>
      </c>
      <c r="Q47" s="16">
        <f t="shared" si="0"/>
        <v>0</v>
      </c>
      <c r="R47" s="28">
        <f t="shared" si="0"/>
        <v>0</v>
      </c>
      <c r="S47" s="28">
        <f t="shared" si="1"/>
        <v>0</v>
      </c>
      <c r="T47" s="29">
        <f t="shared" si="1"/>
        <v>0</v>
      </c>
      <c r="U47" s="38">
        <f t="shared" si="2"/>
        <v>0</v>
      </c>
      <c r="V47" s="30">
        <f t="shared" si="2"/>
        <v>0</v>
      </c>
      <c r="W47" s="32">
        <f t="shared" si="2"/>
        <v>0</v>
      </c>
      <c r="X47" s="31">
        <v>0</v>
      </c>
    </row>
    <row r="48" spans="1:24" ht="17.100000000000001" customHeight="1" x14ac:dyDescent="0.15">
      <c r="A48" s="16">
        <v>15</v>
      </c>
      <c r="B48" s="17"/>
      <c r="C48" s="16"/>
      <c r="D48" s="33"/>
      <c r="E48" s="20"/>
      <c r="F48" s="26"/>
      <c r="G48" s="18"/>
      <c r="H48" s="26"/>
      <c r="I48" s="33"/>
      <c r="J48" s="21"/>
      <c r="K48" s="22"/>
      <c r="L48" s="23"/>
      <c r="M48" s="24">
        <v>-0.05</v>
      </c>
      <c r="N48" s="37">
        <v>-0.08</v>
      </c>
      <c r="O48" s="25">
        <v>-0.1</v>
      </c>
      <c r="Q48" s="16">
        <f t="shared" si="0"/>
        <v>0</v>
      </c>
      <c r="R48" s="28">
        <f t="shared" si="0"/>
        <v>0</v>
      </c>
      <c r="S48" s="28">
        <f t="shared" si="1"/>
        <v>0</v>
      </c>
      <c r="T48" s="29">
        <f t="shared" si="1"/>
        <v>0</v>
      </c>
      <c r="U48" s="38">
        <f t="shared" si="2"/>
        <v>0</v>
      </c>
      <c r="V48" s="30">
        <f t="shared" si="2"/>
        <v>0</v>
      </c>
      <c r="W48" s="32">
        <f t="shared" si="2"/>
        <v>0</v>
      </c>
      <c r="X48" s="31">
        <v>0</v>
      </c>
    </row>
    <row r="49" spans="1:24" ht="17.100000000000001" customHeight="1" x14ac:dyDescent="0.15">
      <c r="A49" s="16">
        <v>16</v>
      </c>
      <c r="B49" s="17"/>
      <c r="C49" s="16"/>
      <c r="D49" s="33"/>
      <c r="E49" s="20"/>
      <c r="F49" s="26"/>
      <c r="G49" s="18"/>
      <c r="H49" s="26"/>
      <c r="I49" s="33"/>
      <c r="J49" s="21"/>
      <c r="K49" s="22"/>
      <c r="L49" s="23"/>
      <c r="M49" s="24">
        <v>-0.05</v>
      </c>
      <c r="N49" s="37">
        <v>-0.08</v>
      </c>
      <c r="O49" s="25">
        <v>-0.1</v>
      </c>
      <c r="Q49" s="16">
        <f t="shared" si="0"/>
        <v>0</v>
      </c>
      <c r="R49" s="28">
        <f t="shared" si="0"/>
        <v>0</v>
      </c>
      <c r="S49" s="28">
        <f t="shared" si="1"/>
        <v>0</v>
      </c>
      <c r="T49" s="29">
        <f t="shared" si="1"/>
        <v>0</v>
      </c>
      <c r="U49" s="38">
        <f t="shared" si="2"/>
        <v>0</v>
      </c>
      <c r="V49" s="30">
        <f t="shared" si="2"/>
        <v>0</v>
      </c>
      <c r="W49" s="32">
        <f t="shared" si="2"/>
        <v>0</v>
      </c>
      <c r="X49" s="31">
        <v>0</v>
      </c>
    </row>
    <row r="50" spans="1:24" ht="17.100000000000001" customHeight="1" x14ac:dyDescent="0.15">
      <c r="A50" s="16">
        <v>17</v>
      </c>
      <c r="B50" s="17"/>
      <c r="C50" s="16"/>
      <c r="D50" s="33"/>
      <c r="E50" s="20"/>
      <c r="F50" s="26"/>
      <c r="G50" s="18"/>
      <c r="H50" s="26"/>
      <c r="I50" s="33"/>
      <c r="J50" s="21"/>
      <c r="K50" s="22"/>
      <c r="L50" s="23"/>
      <c r="M50" s="24">
        <v>-0.05</v>
      </c>
      <c r="N50" s="37">
        <v>-0.08</v>
      </c>
      <c r="O50" s="25">
        <v>-0.1</v>
      </c>
      <c r="Q50" s="16">
        <f t="shared" si="0"/>
        <v>0</v>
      </c>
      <c r="R50" s="28">
        <f t="shared" si="0"/>
        <v>0</v>
      </c>
      <c r="S50" s="28">
        <f t="shared" si="1"/>
        <v>0</v>
      </c>
      <c r="T50" s="29">
        <f t="shared" si="1"/>
        <v>0</v>
      </c>
      <c r="U50" s="38">
        <f t="shared" si="2"/>
        <v>0</v>
      </c>
      <c r="V50" s="30">
        <f t="shared" si="2"/>
        <v>0</v>
      </c>
      <c r="W50" s="32">
        <f t="shared" si="2"/>
        <v>0</v>
      </c>
      <c r="X50" s="31">
        <v>0</v>
      </c>
    </row>
    <row r="51" spans="1:24" ht="17.100000000000001" customHeight="1" x14ac:dyDescent="0.15">
      <c r="A51" s="16">
        <v>18</v>
      </c>
      <c r="B51" s="17"/>
      <c r="C51" s="16"/>
      <c r="D51" s="33"/>
      <c r="E51" s="20"/>
      <c r="F51" s="26"/>
      <c r="G51" s="18"/>
      <c r="H51" s="26"/>
      <c r="I51" s="33"/>
      <c r="J51" s="21"/>
      <c r="K51" s="22"/>
      <c r="L51" s="23"/>
      <c r="M51" s="24">
        <v>-0.05</v>
      </c>
      <c r="N51" s="37">
        <v>-0.08</v>
      </c>
      <c r="O51" s="25">
        <v>-0.1</v>
      </c>
      <c r="Q51" s="16">
        <f t="shared" si="0"/>
        <v>0</v>
      </c>
      <c r="R51" s="28">
        <f t="shared" si="0"/>
        <v>0</v>
      </c>
      <c r="S51" s="28">
        <f t="shared" si="1"/>
        <v>0</v>
      </c>
      <c r="T51" s="29">
        <f t="shared" si="1"/>
        <v>0</v>
      </c>
      <c r="U51" s="38">
        <f t="shared" si="2"/>
        <v>0</v>
      </c>
      <c r="V51" s="30">
        <f t="shared" si="2"/>
        <v>0</v>
      </c>
      <c r="W51" s="32">
        <f t="shared" si="2"/>
        <v>0</v>
      </c>
      <c r="X51" s="31">
        <v>0</v>
      </c>
    </row>
    <row r="52" spans="1:24" ht="17.100000000000001" customHeight="1" x14ac:dyDescent="0.15">
      <c r="A52" s="16">
        <v>19</v>
      </c>
      <c r="B52" s="17"/>
      <c r="C52" s="16"/>
      <c r="D52" s="33"/>
      <c r="E52" s="20"/>
      <c r="F52" s="26"/>
      <c r="G52" s="18"/>
      <c r="H52" s="26"/>
      <c r="I52" s="33"/>
      <c r="J52" s="21"/>
      <c r="K52" s="22"/>
      <c r="L52" s="23"/>
      <c r="M52" s="24">
        <v>-0.05</v>
      </c>
      <c r="N52" s="37">
        <v>-0.08</v>
      </c>
      <c r="O52" s="25">
        <v>-0.1</v>
      </c>
      <c r="Q52" s="16">
        <f t="shared" si="0"/>
        <v>0</v>
      </c>
      <c r="R52" s="28">
        <f t="shared" si="0"/>
        <v>0</v>
      </c>
      <c r="S52" s="28">
        <f t="shared" si="1"/>
        <v>0</v>
      </c>
      <c r="T52" s="29">
        <f t="shared" si="1"/>
        <v>0</v>
      </c>
      <c r="U52" s="38">
        <f t="shared" si="2"/>
        <v>0</v>
      </c>
      <c r="V52" s="30">
        <f t="shared" si="2"/>
        <v>0</v>
      </c>
      <c r="W52" s="32">
        <f t="shared" si="2"/>
        <v>0</v>
      </c>
      <c r="X52" s="31">
        <v>0</v>
      </c>
    </row>
    <row r="53" spans="1:24" ht="17.100000000000001" customHeight="1" x14ac:dyDescent="0.15">
      <c r="A53" s="16">
        <v>20</v>
      </c>
      <c r="B53" s="17"/>
      <c r="C53" s="16"/>
      <c r="D53" s="33"/>
      <c r="E53" s="20"/>
      <c r="F53" s="26"/>
      <c r="G53" s="18"/>
      <c r="H53" s="26"/>
      <c r="I53" s="33"/>
      <c r="J53" s="21"/>
      <c r="K53" s="22"/>
      <c r="L53" s="23"/>
      <c r="M53" s="24">
        <v>-0.05</v>
      </c>
      <c r="N53" s="37">
        <v>-0.08</v>
      </c>
      <c r="O53" s="25">
        <v>-0.1</v>
      </c>
      <c r="Q53" s="16">
        <f t="shared" si="0"/>
        <v>0</v>
      </c>
      <c r="R53" s="28">
        <f t="shared" si="0"/>
        <v>0</v>
      </c>
      <c r="S53" s="28">
        <f t="shared" si="1"/>
        <v>0</v>
      </c>
      <c r="T53" s="29">
        <f t="shared" si="1"/>
        <v>0</v>
      </c>
      <c r="U53" s="38">
        <f t="shared" si="2"/>
        <v>0</v>
      </c>
      <c r="V53" s="30">
        <f t="shared" si="2"/>
        <v>0</v>
      </c>
      <c r="W53" s="32">
        <f t="shared" si="2"/>
        <v>0</v>
      </c>
      <c r="X53" s="31">
        <v>0</v>
      </c>
    </row>
    <row r="54" spans="1:24" ht="17.100000000000001" customHeight="1" x14ac:dyDescent="0.15">
      <c r="A54" s="16">
        <v>21</v>
      </c>
      <c r="B54" s="17"/>
      <c r="C54" s="16"/>
      <c r="D54" s="33"/>
      <c r="E54" s="20"/>
      <c r="F54" s="26"/>
      <c r="G54" s="18"/>
      <c r="H54" s="26"/>
      <c r="I54" s="33"/>
      <c r="J54" s="21"/>
      <c r="K54" s="22"/>
      <c r="L54" s="23"/>
      <c r="M54" s="24">
        <v>-0.05</v>
      </c>
      <c r="N54" s="37">
        <v>-0.08</v>
      </c>
      <c r="O54" s="25">
        <v>-0.1</v>
      </c>
      <c r="Q54" s="16">
        <f t="shared" si="0"/>
        <v>0</v>
      </c>
      <c r="R54" s="28">
        <f t="shared" si="0"/>
        <v>0</v>
      </c>
      <c r="S54" s="28">
        <f t="shared" si="1"/>
        <v>0</v>
      </c>
      <c r="T54" s="29">
        <f t="shared" si="1"/>
        <v>0</v>
      </c>
      <c r="U54" s="38">
        <f t="shared" si="2"/>
        <v>0</v>
      </c>
      <c r="V54" s="30">
        <f t="shared" si="2"/>
        <v>0</v>
      </c>
      <c r="W54" s="32">
        <f t="shared" si="2"/>
        <v>0</v>
      </c>
      <c r="X54" s="31">
        <v>0</v>
      </c>
    </row>
    <row r="55" spans="1:24" ht="17.100000000000001" customHeight="1" x14ac:dyDescent="0.15">
      <c r="A55" s="16">
        <v>22</v>
      </c>
      <c r="B55" s="17"/>
      <c r="C55" s="16"/>
      <c r="D55" s="33"/>
      <c r="E55" s="20"/>
      <c r="F55" s="26"/>
      <c r="G55" s="18"/>
      <c r="H55" s="26"/>
      <c r="I55" s="33"/>
      <c r="J55" s="21"/>
      <c r="K55" s="22"/>
      <c r="L55" s="23"/>
      <c r="M55" s="24">
        <v>-0.05</v>
      </c>
      <c r="N55" s="37">
        <v>-0.08</v>
      </c>
      <c r="O55" s="25">
        <v>-0.1</v>
      </c>
      <c r="Q55" s="16">
        <f t="shared" si="0"/>
        <v>0</v>
      </c>
      <c r="R55" s="28">
        <f t="shared" si="0"/>
        <v>0</v>
      </c>
      <c r="S55" s="28">
        <f t="shared" si="1"/>
        <v>0</v>
      </c>
      <c r="T55" s="29">
        <f t="shared" si="1"/>
        <v>0</v>
      </c>
      <c r="U55" s="38">
        <f t="shared" si="2"/>
        <v>0</v>
      </c>
      <c r="V55" s="30">
        <f t="shared" si="2"/>
        <v>0</v>
      </c>
      <c r="W55" s="32">
        <f t="shared" si="2"/>
        <v>0</v>
      </c>
      <c r="X55" s="31">
        <v>0</v>
      </c>
    </row>
    <row r="56" spans="1:24" ht="17.100000000000001" customHeight="1" x14ac:dyDescent="0.15">
      <c r="A56" s="16">
        <v>23</v>
      </c>
      <c r="B56" s="17"/>
      <c r="C56" s="16"/>
      <c r="D56" s="33"/>
      <c r="E56" s="20"/>
      <c r="F56" s="26"/>
      <c r="G56" s="18"/>
      <c r="H56" s="26"/>
      <c r="I56" s="33"/>
      <c r="J56" s="21"/>
      <c r="K56" s="22"/>
      <c r="L56" s="23"/>
      <c r="M56" s="24">
        <v>-0.05</v>
      </c>
      <c r="N56" s="37">
        <v>-0.08</v>
      </c>
      <c r="O56" s="25">
        <v>-0.1</v>
      </c>
      <c r="Q56" s="16">
        <f t="shared" si="0"/>
        <v>0</v>
      </c>
      <c r="R56" s="28">
        <f t="shared" si="0"/>
        <v>0</v>
      </c>
      <c r="S56" s="28">
        <f t="shared" si="1"/>
        <v>0</v>
      </c>
      <c r="T56" s="29">
        <f t="shared" si="1"/>
        <v>0</v>
      </c>
      <c r="U56" s="38">
        <f t="shared" si="2"/>
        <v>0</v>
      </c>
      <c r="V56" s="30">
        <f t="shared" si="2"/>
        <v>0</v>
      </c>
      <c r="W56" s="32">
        <f t="shared" si="2"/>
        <v>0</v>
      </c>
      <c r="X56" s="31">
        <v>0</v>
      </c>
    </row>
    <row r="57" spans="1:24" ht="17.100000000000001" customHeight="1" x14ac:dyDescent="0.15">
      <c r="A57" s="16">
        <v>24</v>
      </c>
      <c r="B57" s="17"/>
      <c r="C57" s="16"/>
      <c r="D57" s="33"/>
      <c r="E57" s="20"/>
      <c r="F57" s="26"/>
      <c r="G57" s="18"/>
      <c r="H57" s="26"/>
      <c r="I57" s="33"/>
      <c r="J57" s="21"/>
      <c r="K57" s="22"/>
      <c r="L57" s="23"/>
      <c r="M57" s="24">
        <v>-0.05</v>
      </c>
      <c r="N57" s="37">
        <v>-0.08</v>
      </c>
      <c r="O57" s="25">
        <v>-0.1</v>
      </c>
      <c r="Q57" s="16">
        <f t="shared" si="0"/>
        <v>0</v>
      </c>
      <c r="R57" s="28">
        <f t="shared" si="0"/>
        <v>0</v>
      </c>
      <c r="S57" s="28">
        <f t="shared" si="1"/>
        <v>0</v>
      </c>
      <c r="T57" s="29">
        <f t="shared" si="1"/>
        <v>0</v>
      </c>
      <c r="U57" s="38">
        <f t="shared" si="2"/>
        <v>0</v>
      </c>
      <c r="V57" s="30">
        <f t="shared" si="2"/>
        <v>0</v>
      </c>
      <c r="W57" s="32">
        <f t="shared" si="2"/>
        <v>0</v>
      </c>
      <c r="X57" s="31">
        <v>0</v>
      </c>
    </row>
    <row r="58" spans="1:24" ht="17.100000000000001" customHeight="1" x14ac:dyDescent="0.15">
      <c r="A58" s="16">
        <v>25</v>
      </c>
      <c r="B58" s="17"/>
      <c r="C58" s="16"/>
      <c r="D58" s="33"/>
      <c r="E58" s="20"/>
      <c r="F58" s="26"/>
      <c r="G58" s="18"/>
      <c r="H58" s="26"/>
      <c r="I58" s="33"/>
      <c r="J58" s="21"/>
      <c r="K58" s="22"/>
      <c r="L58" s="23"/>
      <c r="M58" s="24">
        <v>-0.05</v>
      </c>
      <c r="N58" s="37">
        <v>-0.08</v>
      </c>
      <c r="O58" s="25">
        <v>-0.1</v>
      </c>
      <c r="Q58" s="16">
        <f t="shared" si="0"/>
        <v>0</v>
      </c>
      <c r="R58" s="28">
        <f t="shared" si="0"/>
        <v>0</v>
      </c>
      <c r="S58" s="28">
        <f t="shared" si="1"/>
        <v>0</v>
      </c>
      <c r="T58" s="29">
        <f t="shared" si="1"/>
        <v>0</v>
      </c>
      <c r="U58" s="38">
        <f t="shared" si="2"/>
        <v>0</v>
      </c>
      <c r="V58" s="30">
        <f t="shared" si="2"/>
        <v>0</v>
      </c>
      <c r="W58" s="32">
        <f t="shared" si="2"/>
        <v>0</v>
      </c>
      <c r="X58" s="31">
        <v>0</v>
      </c>
    </row>
    <row r="59" spans="1:24" x14ac:dyDescent="0.15">
      <c r="A59" s="5"/>
      <c r="B59" s="39"/>
      <c r="C59" s="5"/>
      <c r="J59" s="3"/>
      <c r="M59" s="24">
        <v>-0.05</v>
      </c>
      <c r="X59" s="31">
        <v>0</v>
      </c>
    </row>
    <row r="60" spans="1:24" x14ac:dyDescent="0.15">
      <c r="A60" s="5"/>
      <c r="M60" s="24">
        <v>-0.05</v>
      </c>
      <c r="X60" s="31">
        <v>0</v>
      </c>
    </row>
    <row r="61" spans="1:24" x14ac:dyDescent="0.15">
      <c r="M61" s="24">
        <v>-0.05</v>
      </c>
      <c r="X61" s="31">
        <v>0</v>
      </c>
    </row>
    <row r="62" spans="1:24" x14ac:dyDescent="0.15">
      <c r="M62" s="24">
        <v>-0.05</v>
      </c>
      <c r="X62" s="31">
        <v>0</v>
      </c>
    </row>
    <row r="63" spans="1:24" x14ac:dyDescent="0.15">
      <c r="M63" s="24">
        <v>-0.05</v>
      </c>
      <c r="X63" s="31">
        <v>0</v>
      </c>
    </row>
    <row r="64" spans="1:24" x14ac:dyDescent="0.15">
      <c r="M64" s="24">
        <v>-0.05</v>
      </c>
      <c r="X64" s="31">
        <v>0</v>
      </c>
    </row>
    <row r="65" spans="13:24" x14ac:dyDescent="0.15">
      <c r="M65" s="24">
        <v>-0.05</v>
      </c>
      <c r="X65" s="31">
        <v>0</v>
      </c>
    </row>
  </sheetData>
  <phoneticPr fontId="2" type="noConversion"/>
  <pageMargins left="0.4" right="0.26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独立核算</vt:lpstr>
      <vt:lpstr>合计</vt:lpstr>
      <vt:lpstr>吕伟康</vt:lpstr>
      <vt:lpstr>李佳桧</vt:lpstr>
      <vt:lpstr>蔡伟</vt:lpstr>
      <vt:lpstr>华翰楠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2017-01-17T03:42:57Z</dcterms:modified>
</cp:coreProperties>
</file>