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Java\SWT_Lab2\"/>
    </mc:Choice>
  </mc:AlternateContent>
  <xr:revisionPtr revIDLastSave="0" documentId="13_ncr:1_{F6B03FEF-103C-4A5C-A3EB-7EA683F8F379}" xr6:coauthVersionLast="47" xr6:coauthVersionMax="47" xr10:uidLastSave="{00000000-0000-0000-0000-000000000000}"/>
  <bookViews>
    <workbookView xWindow="-120" yWindow="-120" windowWidth="29040" windowHeight="15720" tabRatio="595" firstSheet="16" activeTab="25" xr2:uid="{00000000-000D-0000-FFFF-FFFF00000000}"/>
  </bookViews>
  <sheets>
    <sheet name="Guidleline" sheetId="1" r:id="rId1"/>
    <sheet name="FunctionList" sheetId="5" r:id="rId2"/>
    <sheet name="Function1" sheetId="7" r:id="rId3"/>
    <sheet name="Function2" sheetId="15" r:id="rId4"/>
    <sheet name="Function3" sheetId="16" r:id="rId5"/>
    <sheet name="Function4" sheetId="17" r:id="rId6"/>
    <sheet name="Function5" sheetId="18" r:id="rId7"/>
    <sheet name="Function6" sheetId="20" r:id="rId8"/>
    <sheet name="Function7" sheetId="19" r:id="rId9"/>
    <sheet name="Function8" sheetId="21" r:id="rId10"/>
    <sheet name="Function9" sheetId="22" r:id="rId11"/>
    <sheet name="Function10" sheetId="23" r:id="rId12"/>
    <sheet name="Function11" sheetId="24" r:id="rId13"/>
    <sheet name="Function12" sheetId="25" r:id="rId14"/>
    <sheet name="Function13" sheetId="26" r:id="rId15"/>
    <sheet name="Function14" sheetId="27" r:id="rId16"/>
    <sheet name="Function15" sheetId="28" r:id="rId17"/>
    <sheet name="Function16" sheetId="30" r:id="rId18"/>
    <sheet name="Function17" sheetId="31" r:id="rId19"/>
    <sheet name="Function18" sheetId="32" r:id="rId20"/>
    <sheet name="Function19" sheetId="33" r:id="rId21"/>
    <sheet name="Function20" sheetId="34" r:id="rId22"/>
    <sheet name="Function21" sheetId="35" r:id="rId23"/>
    <sheet name="Function22" sheetId="36" r:id="rId24"/>
    <sheet name="Function23" sheetId="37" r:id="rId25"/>
    <sheet name="Function24" sheetId="39" r:id="rId26"/>
    <sheet name="Function25" sheetId="38" r:id="rId27"/>
    <sheet name="Function26" sheetId="40" r:id="rId28"/>
  </sheets>
  <definedNames>
    <definedName name="ACTION">#REF!</definedName>
    <definedName name="_xlnm.Print_Area" localSheetId="2">Function1!$A$1:$T$53</definedName>
    <definedName name="_xlnm.Print_Area" localSheetId="11">Function10!$A$1:$T$54</definedName>
    <definedName name="_xlnm.Print_Area" localSheetId="12">Function11!$A$1:$T$54</definedName>
    <definedName name="_xlnm.Print_Area" localSheetId="13">Function12!$A$1:$T$54</definedName>
    <definedName name="_xlnm.Print_Area" localSheetId="14">Function13!$A$1:$T$54</definedName>
    <definedName name="_xlnm.Print_Area" localSheetId="15">Function14!$A$1:$T$54</definedName>
    <definedName name="_xlnm.Print_Area" localSheetId="16">Function15!$A$1:$T$54</definedName>
    <definedName name="_xlnm.Print_Area" localSheetId="17">Function16!$A$1:$T$54</definedName>
    <definedName name="_xlnm.Print_Area" localSheetId="18">Function17!$A$1:$T$54</definedName>
    <definedName name="_xlnm.Print_Area" localSheetId="19">Function18!$A$1:$T$54</definedName>
    <definedName name="_xlnm.Print_Area" localSheetId="20">Function19!$A$1:$T$54</definedName>
    <definedName name="_xlnm.Print_Area" localSheetId="3">Function2!$A$1:$T$53</definedName>
    <definedName name="_xlnm.Print_Area" localSheetId="21">Function20!$A$1:$T$54</definedName>
    <definedName name="_xlnm.Print_Area" localSheetId="22">Function21!$A$1:$T$54</definedName>
    <definedName name="_xlnm.Print_Area" localSheetId="23">Function22!$A$1:$T$54</definedName>
    <definedName name="_xlnm.Print_Area" localSheetId="24">Function23!$A$1:$T$54</definedName>
    <definedName name="_xlnm.Print_Area" localSheetId="25">Function24!$A$1:$T$54</definedName>
    <definedName name="_xlnm.Print_Area" localSheetId="26">Function25!$A$1:$T$54</definedName>
    <definedName name="_xlnm.Print_Area" localSheetId="27">Function26!$A$1:$T$54</definedName>
    <definedName name="_xlnm.Print_Area" localSheetId="4">Function3!$A$1:$T$53</definedName>
    <definedName name="_xlnm.Print_Area" localSheetId="5">Function4!$A$1:$T$53</definedName>
    <definedName name="_xlnm.Print_Area" localSheetId="6">Function5!$A$1:$T$54</definedName>
    <definedName name="_xlnm.Print_Area" localSheetId="7">Function6!$A$1:$T$54</definedName>
    <definedName name="_xlnm.Print_Area" localSheetId="8">Function7!$A$1:$T$54</definedName>
    <definedName name="_xlnm.Print_Area" localSheetId="9">Function8!$A$1:$T$54</definedName>
    <definedName name="_xlnm.Print_Area" localSheetId="10">Function9!$A$1:$T$54</definedName>
    <definedName name="_xlnm.Print_Area" localSheetId="1">FunctionList!$A$1:$H$39</definedName>
    <definedName name="_xlnm.Print_Area" localSheetId="0">Guidleline!$A$1:$A$48</definedName>
    <definedName name="Z_2C0D9096_8D85_462A_A9B5_0B488ADB4269_.wvu.Cols" localSheetId="2" hidden="1">Function1!$E:$E</definedName>
    <definedName name="Z_2C0D9096_8D85_462A_A9B5_0B488ADB4269_.wvu.Cols" localSheetId="11" hidden="1">Function10!$E:$E</definedName>
    <definedName name="Z_2C0D9096_8D85_462A_A9B5_0B488ADB4269_.wvu.Cols" localSheetId="12" hidden="1">Function11!$E:$E</definedName>
    <definedName name="Z_2C0D9096_8D85_462A_A9B5_0B488ADB4269_.wvu.Cols" localSheetId="13" hidden="1">Function12!$E:$E</definedName>
    <definedName name="Z_2C0D9096_8D85_462A_A9B5_0B488ADB4269_.wvu.Cols" localSheetId="14" hidden="1">Function13!$E:$E</definedName>
    <definedName name="Z_2C0D9096_8D85_462A_A9B5_0B488ADB4269_.wvu.Cols" localSheetId="15" hidden="1">Function14!$E:$E</definedName>
    <definedName name="Z_2C0D9096_8D85_462A_A9B5_0B488ADB4269_.wvu.Cols" localSheetId="16" hidden="1">Function15!$E:$E</definedName>
    <definedName name="Z_2C0D9096_8D85_462A_A9B5_0B488ADB4269_.wvu.Cols" localSheetId="17" hidden="1">Function16!$E:$E</definedName>
    <definedName name="Z_2C0D9096_8D85_462A_A9B5_0B488ADB4269_.wvu.Cols" localSheetId="18" hidden="1">Function17!$E:$E</definedName>
    <definedName name="Z_2C0D9096_8D85_462A_A9B5_0B488ADB4269_.wvu.Cols" localSheetId="19" hidden="1">Function18!$E:$E</definedName>
    <definedName name="Z_2C0D9096_8D85_462A_A9B5_0B488ADB4269_.wvu.Cols" localSheetId="20" hidden="1">Function19!$E:$E</definedName>
    <definedName name="Z_2C0D9096_8D85_462A_A9B5_0B488ADB4269_.wvu.Cols" localSheetId="3" hidden="1">Function2!$E:$E</definedName>
    <definedName name="Z_2C0D9096_8D85_462A_A9B5_0B488ADB4269_.wvu.Cols" localSheetId="21" hidden="1">Function20!$E:$E</definedName>
    <definedName name="Z_2C0D9096_8D85_462A_A9B5_0B488ADB4269_.wvu.Cols" localSheetId="22" hidden="1">Function21!$E:$E</definedName>
    <definedName name="Z_2C0D9096_8D85_462A_A9B5_0B488ADB4269_.wvu.Cols" localSheetId="23" hidden="1">Function22!$E:$E</definedName>
    <definedName name="Z_2C0D9096_8D85_462A_A9B5_0B488ADB4269_.wvu.Cols" localSheetId="24" hidden="1">Function23!$E:$E</definedName>
    <definedName name="Z_2C0D9096_8D85_462A_A9B5_0B488ADB4269_.wvu.Cols" localSheetId="25" hidden="1">Function24!$E:$E</definedName>
    <definedName name="Z_2C0D9096_8D85_462A_A9B5_0B488ADB4269_.wvu.Cols" localSheetId="26" hidden="1">Function25!$E:$E</definedName>
    <definedName name="Z_2C0D9096_8D85_462A_A9B5_0B488ADB4269_.wvu.Cols" localSheetId="27" hidden="1">Function26!$E:$E</definedName>
    <definedName name="Z_2C0D9096_8D85_462A_A9B5_0B488ADB4269_.wvu.Cols" localSheetId="4" hidden="1">Function3!$E:$E</definedName>
    <definedName name="Z_2C0D9096_8D85_462A_A9B5_0B488ADB4269_.wvu.Cols" localSheetId="5" hidden="1">Function4!$E:$E</definedName>
    <definedName name="Z_2C0D9096_8D85_462A_A9B5_0B488ADB4269_.wvu.Cols" localSheetId="6" hidden="1">Function5!$E:$E</definedName>
    <definedName name="Z_2C0D9096_8D85_462A_A9B5_0B488ADB4269_.wvu.Cols" localSheetId="7" hidden="1">Function6!$E:$E</definedName>
    <definedName name="Z_2C0D9096_8D85_462A_A9B5_0B488ADB4269_.wvu.Cols" localSheetId="8" hidden="1">Function7!$E:$E</definedName>
    <definedName name="Z_2C0D9096_8D85_462A_A9B5_0B488ADB4269_.wvu.Cols" localSheetId="9" hidden="1">Function8!$E:$E</definedName>
    <definedName name="Z_2C0D9096_8D85_462A_A9B5_0B488ADB4269_.wvu.Cols" localSheetId="10" hidden="1">Function9!$E:$E</definedName>
    <definedName name="Z_6F1DCD5D_5DAC_4817_BF40_2B66F6F593E6_.wvu.Cols" localSheetId="2" hidden="1">Function1!$E:$E</definedName>
    <definedName name="Z_6F1DCD5D_5DAC_4817_BF40_2B66F6F593E6_.wvu.Cols" localSheetId="11" hidden="1">Function10!$E:$E</definedName>
    <definedName name="Z_6F1DCD5D_5DAC_4817_BF40_2B66F6F593E6_.wvu.Cols" localSheetId="12" hidden="1">Function11!$E:$E</definedName>
    <definedName name="Z_6F1DCD5D_5DAC_4817_BF40_2B66F6F593E6_.wvu.Cols" localSheetId="13" hidden="1">Function12!$E:$E</definedName>
    <definedName name="Z_6F1DCD5D_5DAC_4817_BF40_2B66F6F593E6_.wvu.Cols" localSheetId="14" hidden="1">Function13!$E:$E</definedName>
    <definedName name="Z_6F1DCD5D_5DAC_4817_BF40_2B66F6F593E6_.wvu.Cols" localSheetId="15" hidden="1">Function14!$E:$E</definedName>
    <definedName name="Z_6F1DCD5D_5DAC_4817_BF40_2B66F6F593E6_.wvu.Cols" localSheetId="16" hidden="1">Function15!$E:$E</definedName>
    <definedName name="Z_6F1DCD5D_5DAC_4817_BF40_2B66F6F593E6_.wvu.Cols" localSheetId="17" hidden="1">Function16!$E:$E</definedName>
    <definedName name="Z_6F1DCD5D_5DAC_4817_BF40_2B66F6F593E6_.wvu.Cols" localSheetId="18" hidden="1">Function17!$E:$E</definedName>
    <definedName name="Z_6F1DCD5D_5DAC_4817_BF40_2B66F6F593E6_.wvu.Cols" localSheetId="19" hidden="1">Function18!$E:$E</definedName>
    <definedName name="Z_6F1DCD5D_5DAC_4817_BF40_2B66F6F593E6_.wvu.Cols" localSheetId="20" hidden="1">Function19!$E:$E</definedName>
    <definedName name="Z_6F1DCD5D_5DAC_4817_BF40_2B66F6F593E6_.wvu.Cols" localSheetId="3" hidden="1">Function2!$E:$E</definedName>
    <definedName name="Z_6F1DCD5D_5DAC_4817_BF40_2B66F6F593E6_.wvu.Cols" localSheetId="21" hidden="1">Function20!$E:$E</definedName>
    <definedName name="Z_6F1DCD5D_5DAC_4817_BF40_2B66F6F593E6_.wvu.Cols" localSheetId="22" hidden="1">Function21!$E:$E</definedName>
    <definedName name="Z_6F1DCD5D_5DAC_4817_BF40_2B66F6F593E6_.wvu.Cols" localSheetId="23" hidden="1">Function22!$E:$E</definedName>
    <definedName name="Z_6F1DCD5D_5DAC_4817_BF40_2B66F6F593E6_.wvu.Cols" localSheetId="24" hidden="1">Function23!$E:$E</definedName>
    <definedName name="Z_6F1DCD5D_5DAC_4817_BF40_2B66F6F593E6_.wvu.Cols" localSheetId="25" hidden="1">Function24!$E:$E</definedName>
    <definedName name="Z_6F1DCD5D_5DAC_4817_BF40_2B66F6F593E6_.wvu.Cols" localSheetId="26" hidden="1">Function25!$E:$E</definedName>
    <definedName name="Z_6F1DCD5D_5DAC_4817_BF40_2B66F6F593E6_.wvu.Cols" localSheetId="27" hidden="1">Function26!$E:$E</definedName>
    <definedName name="Z_6F1DCD5D_5DAC_4817_BF40_2B66F6F593E6_.wvu.Cols" localSheetId="4" hidden="1">Function3!$E:$E</definedName>
    <definedName name="Z_6F1DCD5D_5DAC_4817_BF40_2B66F6F593E6_.wvu.Cols" localSheetId="5" hidden="1">Function4!$E:$E</definedName>
    <definedName name="Z_6F1DCD5D_5DAC_4817_BF40_2B66F6F593E6_.wvu.Cols" localSheetId="6" hidden="1">Function5!$E:$E</definedName>
    <definedName name="Z_6F1DCD5D_5DAC_4817_BF40_2B66F6F593E6_.wvu.Cols" localSheetId="7" hidden="1">Function6!$E:$E</definedName>
    <definedName name="Z_6F1DCD5D_5DAC_4817_BF40_2B66F6F593E6_.wvu.Cols" localSheetId="8" hidden="1">Function7!$E:$E</definedName>
    <definedName name="Z_6F1DCD5D_5DAC_4817_BF40_2B66F6F593E6_.wvu.Cols" localSheetId="9" hidden="1">Function8!$E:$E</definedName>
    <definedName name="Z_6F1DCD5D_5DAC_4817_BF40_2B66F6F593E6_.wvu.Cols" localSheetId="10" hidden="1">Function9!$E:$E</definedName>
    <definedName name="Z_BE54E0AD_3725_4423_92D7_4F1C045BE1BC_.wvu.Cols" localSheetId="2" hidden="1">Function1!$E:$E</definedName>
    <definedName name="Z_BE54E0AD_3725_4423_92D7_4F1C045BE1BC_.wvu.Cols" localSheetId="11" hidden="1">Function10!$E:$E</definedName>
    <definedName name="Z_BE54E0AD_3725_4423_92D7_4F1C045BE1BC_.wvu.Cols" localSheetId="12" hidden="1">Function11!$E:$E</definedName>
    <definedName name="Z_BE54E0AD_3725_4423_92D7_4F1C045BE1BC_.wvu.Cols" localSheetId="13" hidden="1">Function12!$E:$E</definedName>
    <definedName name="Z_BE54E0AD_3725_4423_92D7_4F1C045BE1BC_.wvu.Cols" localSheetId="14" hidden="1">Function13!$E:$E</definedName>
    <definedName name="Z_BE54E0AD_3725_4423_92D7_4F1C045BE1BC_.wvu.Cols" localSheetId="15" hidden="1">Function14!$E:$E</definedName>
    <definedName name="Z_BE54E0AD_3725_4423_92D7_4F1C045BE1BC_.wvu.Cols" localSheetId="16" hidden="1">Function15!$E:$E</definedName>
    <definedName name="Z_BE54E0AD_3725_4423_92D7_4F1C045BE1BC_.wvu.Cols" localSheetId="17" hidden="1">Function16!$E:$E</definedName>
    <definedName name="Z_BE54E0AD_3725_4423_92D7_4F1C045BE1BC_.wvu.Cols" localSheetId="18" hidden="1">Function17!$E:$E</definedName>
    <definedName name="Z_BE54E0AD_3725_4423_92D7_4F1C045BE1BC_.wvu.Cols" localSheetId="19" hidden="1">Function18!$E:$E</definedName>
    <definedName name="Z_BE54E0AD_3725_4423_92D7_4F1C045BE1BC_.wvu.Cols" localSheetId="20" hidden="1">Function19!$E:$E</definedName>
    <definedName name="Z_BE54E0AD_3725_4423_92D7_4F1C045BE1BC_.wvu.Cols" localSheetId="3" hidden="1">Function2!$E:$E</definedName>
    <definedName name="Z_BE54E0AD_3725_4423_92D7_4F1C045BE1BC_.wvu.Cols" localSheetId="21" hidden="1">Function20!$E:$E</definedName>
    <definedName name="Z_BE54E0AD_3725_4423_92D7_4F1C045BE1BC_.wvu.Cols" localSheetId="22" hidden="1">Function21!$E:$E</definedName>
    <definedName name="Z_BE54E0AD_3725_4423_92D7_4F1C045BE1BC_.wvu.Cols" localSheetId="23" hidden="1">Function22!$E:$E</definedName>
    <definedName name="Z_BE54E0AD_3725_4423_92D7_4F1C045BE1BC_.wvu.Cols" localSheetId="24" hidden="1">Function23!$E:$E</definedName>
    <definedName name="Z_BE54E0AD_3725_4423_92D7_4F1C045BE1BC_.wvu.Cols" localSheetId="25" hidden="1">Function24!$E:$E</definedName>
    <definedName name="Z_BE54E0AD_3725_4423_92D7_4F1C045BE1BC_.wvu.Cols" localSheetId="26" hidden="1">Function25!$E:$E</definedName>
    <definedName name="Z_BE54E0AD_3725_4423_92D7_4F1C045BE1BC_.wvu.Cols" localSheetId="27" hidden="1">Function26!$E:$E</definedName>
    <definedName name="Z_BE54E0AD_3725_4423_92D7_4F1C045BE1BC_.wvu.Cols" localSheetId="4" hidden="1">Function3!$E:$E</definedName>
    <definedName name="Z_BE54E0AD_3725_4423_92D7_4F1C045BE1BC_.wvu.Cols" localSheetId="5" hidden="1">Function4!$E:$E</definedName>
    <definedName name="Z_BE54E0AD_3725_4423_92D7_4F1C045BE1BC_.wvu.Cols" localSheetId="6" hidden="1">Function5!$E:$E</definedName>
    <definedName name="Z_BE54E0AD_3725_4423_92D7_4F1C045BE1BC_.wvu.Cols" localSheetId="7" hidden="1">Function6!$E:$E</definedName>
    <definedName name="Z_BE54E0AD_3725_4423_92D7_4F1C045BE1BC_.wvu.Cols" localSheetId="8" hidden="1">Function7!$E:$E</definedName>
    <definedName name="Z_BE54E0AD_3725_4423_92D7_4F1C045BE1BC_.wvu.Cols" localSheetId="9" hidden="1">Function8!$E:$E</definedName>
    <definedName name="Z_BE54E0AD_3725_4423_92D7_4F1C045BE1BC_.wvu.Cols" localSheetId="10" hidden="1">Function9!$E:$E</definedName>
  </definedNames>
  <calcPr calcId="191029"/>
</workbook>
</file>

<file path=xl/calcChain.xml><?xml version="1.0" encoding="utf-8"?>
<calcChain xmlns="http://schemas.openxmlformats.org/spreadsheetml/2006/main">
  <c r="O7" i="40" l="1"/>
  <c r="N7" i="40"/>
  <c r="M7" i="40"/>
  <c r="L7" i="40"/>
  <c r="C7" i="40"/>
  <c r="A7" i="40"/>
  <c r="F7" i="40" s="1"/>
  <c r="L4" i="40"/>
  <c r="O7" i="39"/>
  <c r="L4" i="39" s="1"/>
  <c r="N7" i="39"/>
  <c r="M7" i="39"/>
  <c r="L7" i="39"/>
  <c r="C7" i="39"/>
  <c r="A7" i="39"/>
  <c r="O7" i="38"/>
  <c r="L4" i="38" s="1"/>
  <c r="N7" i="38"/>
  <c r="M7" i="38"/>
  <c r="L7" i="38"/>
  <c r="C7" i="38"/>
  <c r="A7" i="38"/>
  <c r="O7" i="37"/>
  <c r="L4" i="37" s="1"/>
  <c r="N7" i="37"/>
  <c r="M7" i="37"/>
  <c r="L7" i="37"/>
  <c r="C7" i="37"/>
  <c r="A7" i="37"/>
  <c r="O7" i="36"/>
  <c r="N7" i="36"/>
  <c r="M7" i="36"/>
  <c r="L7" i="36"/>
  <c r="C7" i="36"/>
  <c r="A7" i="36"/>
  <c r="F7" i="36" s="1"/>
  <c r="L4" i="36"/>
  <c r="O7" i="35"/>
  <c r="N7" i="35"/>
  <c r="M7" i="35"/>
  <c r="L7" i="35"/>
  <c r="C7" i="35"/>
  <c r="F7" i="35" s="1"/>
  <c r="A7" i="35"/>
  <c r="L4" i="35"/>
  <c r="O7" i="34"/>
  <c r="L4" i="34" s="1"/>
  <c r="N7" i="34"/>
  <c r="M7" i="34"/>
  <c r="L7" i="34"/>
  <c r="C7" i="34"/>
  <c r="F7" i="34" s="1"/>
  <c r="A7" i="34"/>
  <c r="O7" i="33"/>
  <c r="L4" i="33" s="1"/>
  <c r="N7" i="33"/>
  <c r="M7" i="33"/>
  <c r="L7" i="33"/>
  <c r="C7" i="33"/>
  <c r="A7" i="33"/>
  <c r="F7" i="33" s="1"/>
  <c r="O7" i="32"/>
  <c r="N7" i="32"/>
  <c r="M7" i="32"/>
  <c r="L7" i="32"/>
  <c r="C7" i="32"/>
  <c r="A7" i="32"/>
  <c r="F7" i="32" s="1"/>
  <c r="L4" i="32"/>
  <c r="O7" i="31"/>
  <c r="N7" i="31"/>
  <c r="M7" i="31"/>
  <c r="L7" i="31"/>
  <c r="C7" i="31"/>
  <c r="A7" i="31"/>
  <c r="F7" i="31" s="1"/>
  <c r="L4" i="31"/>
  <c r="O7" i="30"/>
  <c r="N7" i="30"/>
  <c r="M7" i="30"/>
  <c r="L7" i="30"/>
  <c r="C7" i="30"/>
  <c r="A7" i="30"/>
  <c r="F7" i="30" s="1"/>
  <c r="L4" i="30"/>
  <c r="O7" i="28"/>
  <c r="N7" i="28"/>
  <c r="M7" i="28"/>
  <c r="L7" i="28"/>
  <c r="C7" i="28"/>
  <c r="F7" i="28" s="1"/>
  <c r="A7" i="28"/>
  <c r="L4" i="28"/>
  <c r="O7" i="27"/>
  <c r="N7" i="27"/>
  <c r="M7" i="27"/>
  <c r="L7" i="27"/>
  <c r="C7" i="27"/>
  <c r="A7" i="27"/>
  <c r="L4" i="27"/>
  <c r="O7" i="26"/>
  <c r="L4" i="26" s="1"/>
  <c r="N7" i="26"/>
  <c r="M7" i="26"/>
  <c r="L7" i="26"/>
  <c r="C7" i="26"/>
  <c r="A7" i="26"/>
  <c r="O7" i="25"/>
  <c r="L4" i="25" s="1"/>
  <c r="N7" i="25"/>
  <c r="M7" i="25"/>
  <c r="L7" i="25"/>
  <c r="C7" i="25"/>
  <c r="F7" i="25" s="1"/>
  <c r="A7" i="25"/>
  <c r="O7" i="24"/>
  <c r="N7" i="24"/>
  <c r="M7" i="24"/>
  <c r="L7" i="24"/>
  <c r="C7" i="24"/>
  <c r="A7" i="24"/>
  <c r="F7" i="24" s="1"/>
  <c r="L4" i="24"/>
  <c r="O7" i="23"/>
  <c r="L4" i="23" s="1"/>
  <c r="N7" i="23"/>
  <c r="M7" i="23"/>
  <c r="L7" i="23"/>
  <c r="C7" i="23"/>
  <c r="A7" i="23"/>
  <c r="O7" i="22"/>
  <c r="L4" i="22" s="1"/>
  <c r="N7" i="22"/>
  <c r="M7" i="22"/>
  <c r="L7" i="22"/>
  <c r="C7" i="22"/>
  <c r="F7" i="22" s="1"/>
  <c r="A7" i="22"/>
  <c r="O7" i="21"/>
  <c r="L4" i="21" s="1"/>
  <c r="N7" i="21"/>
  <c r="M7" i="21"/>
  <c r="L7" i="21"/>
  <c r="C7" i="21"/>
  <c r="A7" i="21"/>
  <c r="O7" i="20"/>
  <c r="N7" i="20"/>
  <c r="M7" i="20"/>
  <c r="L7" i="20"/>
  <c r="C7" i="20"/>
  <c r="A7" i="20"/>
  <c r="F7" i="20" s="1"/>
  <c r="L4" i="20"/>
  <c r="O7" i="19"/>
  <c r="L4" i="19" s="1"/>
  <c r="N7" i="19"/>
  <c r="M7" i="19"/>
  <c r="L7" i="19"/>
  <c r="C7" i="19"/>
  <c r="A7" i="19"/>
  <c r="O7" i="18"/>
  <c r="L4" i="18" s="1"/>
  <c r="N7" i="18"/>
  <c r="M7" i="18"/>
  <c r="L7" i="18"/>
  <c r="C7" i="18"/>
  <c r="A7" i="18"/>
  <c r="F7" i="18" s="1"/>
  <c r="O7" i="17"/>
  <c r="N7" i="17"/>
  <c r="M7" i="17"/>
  <c r="L7" i="17"/>
  <c r="C7" i="17"/>
  <c r="A7" i="17"/>
  <c r="F7" i="17" s="1"/>
  <c r="L4" i="17"/>
  <c r="O7" i="16"/>
  <c r="N7" i="16"/>
  <c r="M7" i="16"/>
  <c r="L7" i="16"/>
  <c r="C7" i="16"/>
  <c r="A7" i="16"/>
  <c r="F7" i="16" s="1"/>
  <c r="L4" i="16"/>
  <c r="O7" i="15"/>
  <c r="L4" i="15" s="1"/>
  <c r="N7" i="15"/>
  <c r="M7" i="15"/>
  <c r="L7" i="15"/>
  <c r="C7" i="15"/>
  <c r="A7" i="15"/>
  <c r="C2" i="7"/>
  <c r="C7" i="7"/>
  <c r="L2" i="7"/>
  <c r="N7" i="7"/>
  <c r="M7" i="7"/>
  <c r="L7" i="7"/>
  <c r="A7" i="7"/>
  <c r="O7" i="7"/>
  <c r="L4" i="7"/>
  <c r="F7" i="39" l="1"/>
  <c r="F7" i="38"/>
  <c r="F7" i="37"/>
  <c r="F7" i="27"/>
  <c r="F7" i="26"/>
  <c r="F7" i="23"/>
  <c r="F7" i="21"/>
  <c r="F7" i="19"/>
  <c r="F7" i="15"/>
  <c r="F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6FC04A5-A4C5-4A4A-98D6-0E863DD9095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1979C08-E5C3-4178-A2D3-B8A9A66364A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58F06AA-4905-43C1-9E9D-004AD2511AA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44A87CD0-A808-4AE4-AFFE-546A02042228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D6FF2E-7132-4DB6-AB3D-6132C4798D7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BE6EF2A2-B6FA-4AD9-B5F8-F0A87023CA23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DD15C084-F730-4D31-AC37-5DD997BC008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81F3D12-3D9E-4BF1-A592-27FA38AF86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A8E63A0-7F05-450B-8A18-F3F9C25F3F6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7C02081-EED0-4A5B-8A70-7B4CE14563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81D25B48-05AF-4A88-980F-A4BF7255E1B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7845DF4-439B-41AA-8349-EE8B8F0773C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3201F89-2C7F-479D-B33B-8916EDAF219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CDA7F0BE-351D-4521-8023-967A664DF9A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EEE9C24-3FC6-408F-AB76-EB0E40071297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F5D880C5-0332-4989-AC31-DD350D33DA5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7984EF-972C-4B1B-840F-60188B3E4A7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8ADBA80A-E9ED-4FF2-A567-1ABD5B94BDF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89BDD00-C4E4-4B18-A01D-C9FCC7A059B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00547BF0-9388-437E-9437-6316077347CD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36432B4-3D96-4E10-B015-FE98A8982D8A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BC4D4E7-07DE-4B9B-A570-28DDCCF64F62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D736EE-FD58-4523-A7C1-75F77215C5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95F762A-EA37-4BE9-99C3-8DEA5B955D4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97E4F433-6798-42A1-A7B6-7B75C49C40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EC430E2-08F9-4EDE-A088-1676DC721A6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2D8C5CE-DD5D-4CA5-A363-2E09A792BEC6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B51E906-3B66-44CE-9051-4706A4F220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13A2479D-5A4F-4DFC-842D-D7A586F1ED64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4DD7576-DAE6-45BB-A8FE-94D06D24DA3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A59A4A-EB03-47D6-9538-4B1A05471A5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36B6B6F8-F405-4CEE-B6D4-EEF82A76C2E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7D0E53-188E-4F14-AD5D-B2C987FBB2E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341D2A72-7CC9-41AB-8DF7-7FA4CA09917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2E642AA-E8FF-43D4-AB87-508C6E1D835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5F351B3-ED80-4DBE-999C-5F2648A3DE0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15EAC39-362C-43D5-97AE-1867F05F300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7767AC9C-37D4-44F3-967F-5510FDC0B55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F3923BC-9AB1-4913-96A8-0F687BBA58E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AAD192B9-BEC4-4CFB-B868-63580CC04AA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9EF5C6-DB02-4CCC-A732-901A540532F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276EBAB-F836-4A33-82FD-6652235B964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E1FF868-30AC-483C-9801-F022B3ED7EC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9AA5C32-AC6B-48D7-8F66-EAA43B61738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51F8B47-50E2-4C13-8932-987980ED8BA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A0BB3F07-A810-49B5-A8D4-334A30883C3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96B4125-2C4A-4430-8E70-9AABE9C94FD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88B31C94-D3F7-41D7-8573-C7E2832B86D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1BF3D22-95A3-454D-B3D2-24A42ECC813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4B01D3E0-740E-4940-BEC8-BA49B7F684B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E72B2BB-C7DB-4592-AD19-8DB6F9392C01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8300CFA-D012-4553-B4EB-C1594CEF75C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3ACBA07-0FCD-4F50-9C1B-1BAC1E07011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CD1073C-644F-468C-BFD5-671847C9D19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19F8AFC9-9166-41FE-A38C-C1538BC6511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2292CE0-4B20-4418-8539-B51C44C870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FE8B328-DF60-4CF5-8636-DF88752B9AD9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E43AED5-3311-4A6C-865D-FBB2FF7D6B2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7A706AC-D29A-46CD-BCE4-F2F6EB0CDDE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B06B0AC-E89D-445E-A5DC-92A2569695A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8843BD5-EF88-40CE-A5CA-CF0BB60172B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828CA5A-6411-4C70-A55F-96214FA5C6C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002532E-17BB-44A6-A358-D26192548C6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1026B6D-D080-4412-955F-A3D16979CF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5D7493-E7DD-4525-91E5-4ADD6926583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2CAC3E7-FC1C-4B36-8E62-46F6A2B2806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CBDA1F3-44E2-4A0A-8C59-DF702470C4E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FEF5ECE7-1577-40C0-AF88-9641F7A919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5776533-5C7D-4FBD-83C9-5F9167EB5BC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79A209F-AE67-4E6D-AB76-86B25A608F1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042A51-6920-4B4A-B56D-90A80EC25CD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67FEA8D-5D73-4E15-9057-0A63BE39A615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0973F66-989C-4A62-9A3F-EF1A0FAA69F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51037A4-C54D-473D-8288-2BF30D7276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E5BD86-2FDC-4E22-BB3A-F6065FB6BE8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<sst xmlns="http://schemas.openxmlformats.org/spreadsheetml/2006/main" count="2227" uniqueCount="197">
  <si>
    <t>Project Name</t>
  </si>
  <si>
    <t>Project Code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</si>
  <si>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</si>
  <si>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</si>
  <si>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</si>
  <si>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</si>
  <si>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</si>
  <si>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</si>
  <si>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</si>
  <si>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</si>
  <si>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</si>
  <si>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</si>
  <si>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Passed</t>
  </si>
  <si>
    <t>Failed</t>
  </si>
  <si>
    <t>Untested</t>
  </si>
  <si>
    <t>Total Test Cases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</si>
  <si>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</si>
  <si>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</si>
  <si>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</si>
  <si>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</si>
  <si>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</si>
  <si>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</si>
  <si>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</si>
  <si>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</si>
  <si>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</si>
  <si>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</si>
  <si>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</si>
  <si>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</si>
  <si>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</si>
  <si>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</si>
  <si>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</si>
  <si>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</si>
  <si>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</si>
  <si>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</si>
  <si>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</si>
  <si>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</si>
  <si>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</si>
  <si>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</si>
  <si>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</si>
  <si>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</si>
  <si>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</si>
  <si>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</si>
  <si>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</si>
  <si>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</si>
  <si>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</si>
  <si>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</si>
  <si>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</si>
  <si>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</si>
  <si>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</si>
  <si>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</si>
  <si>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</si>
  <si>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</si>
  <si>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</si>
  <si>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</si>
  <si>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</si>
  <si>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</si>
  <si>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</si>
  <si>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</si>
  <si>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</si>
  <si>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</si>
  <si>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</si>
  <si>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</si>
  <si>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</si>
  <si>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</si>
  <si>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</si>
  <si>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</si>
  <si>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</si>
  <si>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</si>
  <si>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</si>
  <si>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</si>
  <si>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</si>
  <si>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</si>
  <si>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</si>
  <si>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</si>
  <si>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</si>
  <si>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</si>
  <si>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</si>
  <si>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</si>
  <si>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</si>
  <si>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</si>
  <si>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</si>
  <si>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</si>
  <si>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</si>
  <si>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</si>
  <si>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</si>
  <si>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</si>
  <si>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</si>
  <si>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</si>
  <si>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</si>
  <si>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</si>
  <si>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</si>
  <si>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</si>
  <si>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</si>
  <si>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</si>
  <si>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</si>
  <si>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</si>
  <si>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</si>
  <si>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</si>
  <si>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</si>
  <si>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</si>
  <si>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</si>
  <si>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</si>
  <si>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</si>
  <si>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</si>
  <si>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</si>
  <si>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LamPT</t>
  </si>
  <si>
    <t>Algorithm</t>
  </si>
  <si>
    <t>kiemTraSoLe</t>
  </si>
  <si>
    <t>Integer input</t>
  </si>
  <si>
    <t>kiemTraSoChan</t>
  </si>
  <si>
    <t>hieuHaiSoNguyen</t>
  </si>
  <si>
    <t>tongHaiSoNguyen</t>
  </si>
  <si>
    <t>Function4</t>
  </si>
  <si>
    <t>BMI Calculator</t>
  </si>
  <si>
    <t>chiaHaiSoNguyen</t>
  </si>
  <si>
    <t>Function5</t>
  </si>
  <si>
    <t>Function6</t>
  </si>
  <si>
    <t>Function7</t>
  </si>
  <si>
    <t>UTCID05</t>
  </si>
  <si>
    <t>UTCID06</t>
  </si>
  <si>
    <t>ArithmeticException</t>
  </si>
  <si>
    <t>nhanHaiSoNguyen</t>
  </si>
  <si>
    <t>chiaLayDuHaiSoNguyen</t>
  </si>
  <si>
    <t>First number</t>
  </si>
  <si>
    <t>Second number</t>
  </si>
  <si>
    <t>First second</t>
  </si>
  <si>
    <t>fibonacci</t>
  </si>
  <si>
    <t>Function8</t>
  </si>
  <si>
    <t>kiemTraNamNhuan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</si>
  <si>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</si>
  <si>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</si>
  <si>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</si>
  <si>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</si>
  <si>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</si>
  <si>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</si>
  <si>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</si>
  <si>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Function16</t>
  </si>
  <si>
    <t>Function17</t>
  </si>
  <si>
    <t>Function18</t>
  </si>
  <si>
    <t>Function19</t>
  </si>
  <si>
    <t>Function20</t>
  </si>
  <si>
    <t>Function21</t>
  </si>
  <si>
    <t>Function22</t>
  </si>
  <si>
    <t>Function23</t>
  </si>
  <si>
    <t>Year</t>
  </si>
  <si>
    <t>kiemTraPalindrome</t>
  </si>
  <si>
    <t>sayHello</t>
  </si>
  <si>
    <t>"Lam"</t>
  </si>
  <si>
    <t>null</t>
  </si>
  <si>
    <t>"Hello, Lam"</t>
  </si>
  <si>
    <t>kiemTraChuoiDoiXung</t>
  </si>
  <si>
    <t>"owo"</t>
  </si>
  <si>
    <t>"awp"</t>
  </si>
  <si>
    <t>tinhTongSoLe</t>
  </si>
  <si>
    <t>String</t>
  </si>
  <si>
    <t>tinhTongTu0</t>
  </si>
  <si>
    <t>tinhTongSoChan</t>
  </si>
  <si>
    <t>kiemTraSoChinhPhuong</t>
  </si>
  <si>
    <t>timUocChungLonNhat</t>
  </si>
  <si>
    <t>timBoiChungNhoNhat</t>
  </si>
  <si>
    <t>timUocChungLonNhat(num1, num2)</t>
  </si>
  <si>
    <t>daoNguocSo</t>
  </si>
  <si>
    <t>kiemTraDoDaiString</t>
  </si>
  <si>
    <t>"heroic"</t>
  </si>
  <si>
    <t>Min</t>
  </si>
  <si>
    <t>Max</t>
  </si>
  <si>
    <t>kiemTraSoNguyenTo</t>
  </si>
  <si>
    <t>Integer</t>
  </si>
  <si>
    <t>solveQuadraticEquation</t>
  </si>
  <si>
    <t>Third number</t>
  </si>
  <si>
    <t>"2.0 1.0"</t>
  </si>
  <si>
    <t>"1.0"</t>
  </si>
  <si>
    <t>"-0.5 + 0.8660254037844386i -0.5 - 0.8660254037844386i"</t>
  </si>
  <si>
    <t>Phương trình có các nghiệm: x1 = 1.41 x2 = -1.41 x3 = 1 x4 = -1</t>
  </si>
  <si>
    <t>Phương trình có hai nghiệm phân biệt: x1 = 1, x2 = -1</t>
  </si>
  <si>
    <t>Phương trình có vô số nghiệm.</t>
  </si>
  <si>
    <t>Phương trình có 4 nghiệm phức phân biệt: x1 = -1 + 2i x2 = -1 - 2i x3 = -1 + 2i x4 = -1 - 2i</t>
  </si>
  <si>
    <t>tinhGiaiThua</t>
  </si>
  <si>
    <t>Function24</t>
  </si>
  <si>
    <t>&lt;List environment requires in this system
Window 11 Home 64-bit (10.0, build 22631)
IntelliJ IDEA ver 2023.2&gt;
SDK: JDK 21
JUnit5</t>
  </si>
  <si>
    <t>Function25</t>
  </si>
  <si>
    <t>Function26</t>
  </si>
  <si>
    <t>Graph</t>
  </si>
  <si>
    <t>dfs</t>
  </si>
  <si>
    <t>bfs</t>
  </si>
  <si>
    <t>UTCID07</t>
  </si>
  <si>
    <t>Phương trình có các nghiệm: x1 = 1 x2 = -1 x3 = 1i x4 = -1i</t>
  </si>
  <si>
    <t>Phương trình có nghiệm kép: x = 0</t>
  </si>
  <si>
    <t>Phương trình có 2 nghiệm phức phân biệt: x1 = 1.41i, x2 = -1.41i</t>
  </si>
  <si>
    <t>solveBiquadraticEquation</t>
  </si>
  <si>
    <t>Source</t>
  </si>
  <si>
    <t>Destination</t>
  </si>
  <si>
    <t>hasCycle()</t>
  </si>
  <si>
    <t>2 (second time)</t>
  </si>
  <si>
    <t>List&lt;Integer&gt;</t>
  </si>
  <si>
    <t>1,2,3</t>
  </si>
  <si>
    <t>3,4,5,2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</si>
</sst>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sz val="9.8000000000000007"/>
      <color rgb="FF6AAB73"/>
      <name val="JetBrains Mono"/>
      <family val="3"/>
    </font>
    <font>
      <sz val="9.4"/>
      <color rgb="FF6AAB73"/>
      <name val="JetBrains Mono"/>
      <family val="3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195">
    <xf numFmtId="0" fontId="0" fillId="0" borderId="0" xfId="0">
      <alignment vertical="center"/>
    </xf>
    <xf numFmtId="0" fontId="22" fillId="24" borderId="0" xfId="39" applyFont="1" applyFill="1"/>
    <xf numFmtId="1" fontId="22" fillId="24" borderId="0" xfId="39" applyNumberFormat="1" applyFont="1" applyFill="1" applyProtection="1">
      <protection hidden="1"/>
    </xf>
    <xf numFmtId="0" fontId="22" fillId="24" borderId="0" xfId="39" applyFont="1" applyFill="1" applyAlignment="1">
      <alignment horizontal="left"/>
    </xf>
    <xf numFmtId="0" fontId="22" fillId="24" borderId="0" xfId="39" applyFont="1" applyFill="1" applyAlignment="1">
      <alignment horizontal="left" wrapText="1"/>
    </xf>
    <xf numFmtId="0" fontId="21" fillId="24" borderId="0" xfId="39" applyFont="1" applyFill="1" applyAlignment="1">
      <alignment horizontal="left"/>
    </xf>
    <xf numFmtId="0" fontId="25" fillId="24" borderId="0" xfId="39" applyFont="1" applyFill="1" applyAlignment="1">
      <alignment horizontal="left"/>
    </xf>
    <xf numFmtId="0" fontId="26" fillId="24" borderId="0" xfId="39" applyFont="1" applyFill="1" applyAlignment="1">
      <alignment horizontal="left"/>
    </xf>
    <xf numFmtId="0" fontId="22" fillId="24" borderId="0" xfId="39" applyFont="1" applyFill="1" applyAlignment="1">
      <alignment wrapText="1"/>
    </xf>
    <xf numFmtId="1" fontId="23" fillId="24" borderId="0" xfId="39" applyNumberFormat="1" applyFont="1" applyFill="1"/>
    <xf numFmtId="1" fontId="22" fillId="24" borderId="0" xfId="39" applyNumberFormat="1" applyFont="1" applyFill="1" applyAlignment="1" applyProtection="1">
      <alignment vertical="center"/>
      <protection hidden="1"/>
    </xf>
    <xf numFmtId="0" fontId="22" fillId="24" borderId="0" xfId="39" applyFont="1" applyFill="1" applyAlignment="1">
      <alignment horizontal="left" vertical="center"/>
    </xf>
    <xf numFmtId="0" fontId="22" fillId="24" borderId="0" xfId="39" applyFont="1" applyFill="1" applyAlignment="1">
      <alignment horizontal="left" vertical="center" wrapText="1"/>
    </xf>
    <xf numFmtId="0" fontId="22" fillId="24" borderId="0" xfId="39" applyFont="1" applyFill="1" applyAlignment="1">
      <alignment vertical="center"/>
    </xf>
    <xf numFmtId="1" fontId="24" fillId="26" borderId="12" xfId="39" applyNumberFormat="1" applyFont="1" applyFill="1" applyBorder="1" applyAlignment="1">
      <alignment horizontal="center" vertical="center"/>
    </xf>
    <xf numFmtId="1" fontId="24" fillId="26" borderId="20" xfId="39" applyNumberFormat="1" applyFont="1" applyFill="1" applyBorder="1" applyAlignment="1">
      <alignment horizontal="center" vertical="center" wrapText="1"/>
    </xf>
    <xf numFmtId="1" fontId="24" fillId="26" borderId="20" xfId="39" applyNumberFormat="1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 wrapText="1"/>
    </xf>
    <xf numFmtId="0" fontId="24" fillId="26" borderId="21" xfId="39" applyFont="1" applyFill="1" applyBorder="1" applyAlignment="1">
      <alignment horizontal="center" vertical="center"/>
    </xf>
    <xf numFmtId="0" fontId="24" fillId="26" borderId="14" xfId="39" applyFont="1" applyFill="1" applyBorder="1" applyAlignment="1">
      <alignment horizontal="center" vertical="center"/>
    </xf>
    <xf numFmtId="0" fontId="27" fillId="24" borderId="0" xfId="39" applyFont="1" applyFill="1" applyAlignment="1">
      <alignment horizontal="center"/>
    </xf>
    <xf numFmtId="1" fontId="22" fillId="24" borderId="22" xfId="39" applyNumberFormat="1" applyFont="1" applyFill="1" applyBorder="1" applyAlignment="1">
      <alignment vertical="center"/>
    </xf>
    <xf numFmtId="49" fontId="22" fillId="24" borderId="15" xfId="39" applyNumberFormat="1" applyFont="1" applyFill="1" applyBorder="1" applyAlignment="1">
      <alignment horizontal="left" vertical="center"/>
    </xf>
    <xf numFmtId="0" fontId="28" fillId="24" borderId="15" xfId="34" applyNumberFormat="1" applyFont="1" applyFill="1" applyBorder="1" applyAlignment="1" applyProtection="1">
      <alignment horizontal="left" vertical="center"/>
    </xf>
    <xf numFmtId="0" fontId="22" fillId="24" borderId="17" xfId="39" applyFont="1" applyFill="1" applyBorder="1" applyAlignment="1">
      <alignment horizontal="left" vertical="center"/>
    </xf>
    <xf numFmtId="0" fontId="22" fillId="24" borderId="15" xfId="39" applyFont="1" applyFill="1" applyBorder="1" applyAlignment="1">
      <alignment horizontal="left" vertical="center"/>
    </xf>
    <xf numFmtId="1" fontId="22" fillId="24" borderId="23" xfId="39" applyNumberFormat="1" applyFont="1" applyFill="1" applyBorder="1" applyAlignment="1">
      <alignment vertical="center"/>
    </xf>
    <xf numFmtId="49" fontId="22" fillId="24" borderId="18" xfId="39" applyNumberFormat="1" applyFont="1" applyFill="1" applyBorder="1" applyAlignment="1">
      <alignment horizontal="left" vertical="center"/>
    </xf>
    <xf numFmtId="0" fontId="22" fillId="24" borderId="18" xfId="39" applyFont="1" applyFill="1" applyBorder="1" applyAlignment="1">
      <alignment horizontal="left" vertical="center"/>
    </xf>
    <xf numFmtId="0" fontId="22" fillId="24" borderId="19" xfId="39" applyFont="1" applyFill="1" applyBorder="1" applyAlignment="1">
      <alignment horizontal="left" vertical="center"/>
    </xf>
    <xf numFmtId="1" fontId="22" fillId="24" borderId="0" xfId="39" applyNumberFormat="1" applyFont="1" applyFill="1"/>
    <xf numFmtId="0" fontId="30" fillId="0" borderId="24" xfId="39" applyFont="1" applyBorder="1"/>
    <xf numFmtId="0" fontId="31" fillId="0" borderId="24" xfId="39" applyFont="1" applyBorder="1" applyAlignment="1">
      <alignment horizontal="left"/>
    </xf>
    <xf numFmtId="0" fontId="30" fillId="0" borderId="0" xfId="39" applyFont="1"/>
    <xf numFmtId="0" fontId="30" fillId="0" borderId="0" xfId="39" applyFont="1" applyAlignment="1">
      <alignment horizontal="right"/>
    </xf>
    <xf numFmtId="49" fontId="30" fillId="0" borderId="0" xfId="39" applyNumberFormat="1" applyFont="1"/>
    <xf numFmtId="0" fontId="30" fillId="0" borderId="25" xfId="39" applyFont="1" applyBorder="1"/>
    <xf numFmtId="0" fontId="31" fillId="0" borderId="0" xfId="39" applyFont="1" applyAlignment="1">
      <alignment horizontal="left"/>
    </xf>
    <xf numFmtId="0" fontId="31" fillId="0" borderId="0" xfId="39" applyFont="1"/>
    <xf numFmtId="0" fontId="31" fillId="27" borderId="26" xfId="39" applyFont="1" applyFill="1" applyBorder="1" applyAlignment="1">
      <alignment horizontal="left" vertical="top"/>
    </xf>
    <xf numFmtId="0" fontId="30" fillId="27" borderId="27" xfId="39" applyFont="1" applyFill="1" applyBorder="1" applyAlignment="1">
      <alignment horizontal="center" vertical="top"/>
    </xf>
    <xf numFmtId="0" fontId="30" fillId="27" borderId="28" xfId="39" applyFont="1" applyFill="1" applyBorder="1" applyAlignment="1">
      <alignment horizontal="right" vertical="top"/>
    </xf>
    <xf numFmtId="0" fontId="33" fillId="28" borderId="0" xfId="39" applyFont="1" applyFill="1" applyAlignment="1">
      <alignment horizontal="right"/>
    </xf>
    <xf numFmtId="0" fontId="30" fillId="0" borderId="0" xfId="39" applyFont="1" applyAlignment="1">
      <alignment vertical="top"/>
    </xf>
    <xf numFmtId="0" fontId="30" fillId="28" borderId="0" xfId="39" applyFont="1" applyFill="1" applyAlignment="1">
      <alignment horizontal="right"/>
    </xf>
    <xf numFmtId="0" fontId="31" fillId="27" borderId="31" xfId="39" applyFont="1" applyFill="1" applyBorder="1" applyAlignment="1">
      <alignment horizontal="left" vertical="top"/>
    </xf>
    <xf numFmtId="0" fontId="30" fillId="27" borderId="32" xfId="39" applyFont="1" applyFill="1" applyBorder="1" applyAlignment="1">
      <alignment horizontal="center" vertical="top"/>
    </xf>
    <xf numFmtId="0" fontId="30" fillId="27" borderId="33" xfId="39" applyFont="1" applyFill="1" applyBorder="1" applyAlignment="1">
      <alignment horizontal="right" vertical="top"/>
    </xf>
    <xf numFmtId="0" fontId="30" fillId="28" borderId="34" xfId="39" applyFont="1" applyFill="1" applyBorder="1" applyAlignment="1">
      <alignment horizontal="right"/>
    </xf>
    <xf numFmtId="0" fontId="31" fillId="27" borderId="36" xfId="39" applyFont="1" applyFill="1" applyBorder="1"/>
    <xf numFmtId="0" fontId="31" fillId="27" borderId="37" xfId="39" applyFont="1" applyFill="1" applyBorder="1"/>
    <xf numFmtId="0" fontId="30" fillId="27" borderId="38" xfId="39" applyFont="1" applyFill="1" applyBorder="1" applyAlignment="1">
      <alignment horizontal="right"/>
    </xf>
    <xf numFmtId="0" fontId="30" fillId="28" borderId="39" xfId="39" applyFont="1" applyFill="1" applyBorder="1" applyAlignment="1">
      <alignment horizontal="left"/>
    </xf>
    <xf numFmtId="0" fontId="31" fillId="27" borderId="26" xfId="39" applyFont="1" applyFill="1" applyBorder="1"/>
    <xf numFmtId="0" fontId="30" fillId="27" borderId="27" xfId="39" applyFont="1" applyFill="1" applyBorder="1"/>
    <xf numFmtId="0" fontId="30" fillId="27" borderId="28" xfId="39" applyFont="1" applyFill="1" applyBorder="1" applyAlignment="1">
      <alignment horizontal="right"/>
    </xf>
    <xf numFmtId="0" fontId="30" fillId="28" borderId="30" xfId="39" applyFont="1" applyFill="1" applyBorder="1" applyAlignment="1">
      <alignment horizontal="left"/>
    </xf>
    <xf numFmtId="0" fontId="30" fillId="28" borderId="30" xfId="39" applyFont="1" applyFill="1" applyBorder="1"/>
    <xf numFmtId="0" fontId="32" fillId="0" borderId="30" xfId="39" applyFont="1" applyBorder="1" applyAlignment="1">
      <alignment horizontal="left"/>
    </xf>
    <xf numFmtId="0" fontId="30" fillId="0" borderId="30" xfId="39" applyFont="1" applyBorder="1"/>
    <xf numFmtId="165" fontId="30" fillId="0" borderId="30" xfId="39" applyNumberFormat="1" applyFont="1" applyBorder="1" applyAlignment="1">
      <alignment vertical="top" textRotation="255"/>
    </xf>
    <xf numFmtId="1" fontId="22" fillId="24" borderId="16" xfId="39" applyNumberFormat="1" applyFont="1" applyFill="1" applyBorder="1" applyAlignment="1">
      <alignment horizontal="center" vertical="center"/>
    </xf>
    <xf numFmtId="0" fontId="36" fillId="29" borderId="0" xfId="0" applyFont="1" applyFill="1" applyAlignment="1">
      <alignment horizontal="center"/>
    </xf>
    <xf numFmtId="0" fontId="37" fillId="29" borderId="0" xfId="0" applyFont="1" applyFill="1">
      <alignment vertical="center"/>
    </xf>
    <xf numFmtId="0" fontId="38" fillId="29" borderId="0" xfId="0" applyFont="1" applyFill="1">
      <alignment vertical="center"/>
    </xf>
    <xf numFmtId="0" fontId="39" fillId="29" borderId="0" xfId="0" applyFont="1" applyFill="1" applyAlignment="1">
      <alignment horizontal="justify"/>
    </xf>
    <xf numFmtId="0" fontId="40" fillId="29" borderId="0" xfId="0" applyFont="1" applyFill="1">
      <alignment vertical="center"/>
    </xf>
    <xf numFmtId="0" fontId="41" fillId="29" borderId="0" xfId="0" applyFont="1" applyFill="1" applyAlignment="1">
      <alignment horizontal="justify"/>
    </xf>
    <xf numFmtId="0" fontId="41" fillId="29" borderId="0" xfId="0" applyFont="1" applyFill="1">
      <alignment vertical="center"/>
    </xf>
    <xf numFmtId="0" fontId="39" fillId="29" borderId="0" xfId="0" quotePrefix="1" applyFont="1" applyFill="1" applyAlignment="1">
      <alignment horizontal="justify"/>
    </xf>
    <xf numFmtId="0" fontId="22" fillId="29" borderId="0" xfId="0" applyFont="1" applyFill="1" applyAlignment="1">
      <alignment horizontal="justify"/>
    </xf>
    <xf numFmtId="0" fontId="22" fillId="29" borderId="0" xfId="0" applyFont="1" applyFill="1" applyAlignment="1">
      <alignment horizontal="justify" wrapText="1"/>
    </xf>
    <xf numFmtId="0" fontId="22" fillId="29" borderId="0" xfId="0" applyFont="1" applyFill="1" applyAlignment="1">
      <alignment horizontal="left" wrapText="1"/>
    </xf>
    <xf numFmtId="0" fontId="27" fillId="29" borderId="0" xfId="0" applyFont="1" applyFill="1" applyAlignment="1">
      <alignment horizontal="justify"/>
    </xf>
    <xf numFmtId="0" fontId="35" fillId="29" borderId="0" xfId="0" applyFont="1" applyFill="1" applyAlignment="1">
      <alignment horizontal="justify"/>
    </xf>
    <xf numFmtId="0" fontId="42" fillId="29" borderId="0" xfId="0" applyFont="1" applyFill="1">
      <alignment vertical="center"/>
    </xf>
    <xf numFmtId="0" fontId="41" fillId="0" borderId="30" xfId="39" applyFont="1" applyBorder="1" applyAlignment="1">
      <alignment horizontal="center"/>
    </xf>
    <xf numFmtId="0" fontId="31" fillId="0" borderId="0" xfId="39" applyFont="1" applyAlignment="1">
      <alignment horizontal="center"/>
    </xf>
    <xf numFmtId="0" fontId="41" fillId="0" borderId="35" xfId="39" applyFont="1" applyBorder="1" applyAlignment="1">
      <alignment horizontal="center"/>
    </xf>
    <xf numFmtId="0" fontId="41" fillId="0" borderId="39" xfId="39" applyFont="1" applyBorder="1" applyAlignment="1">
      <alignment horizontal="center"/>
    </xf>
    <xf numFmtId="0" fontId="40" fillId="27" borderId="27" xfId="39" applyFont="1" applyFill="1" applyBorder="1"/>
    <xf numFmtId="0" fontId="30" fillId="0" borderId="30" xfId="39" applyFont="1" applyBorder="1" applyAlignment="1">
      <alignment horizontal="center"/>
    </xf>
    <xf numFmtId="0" fontId="33" fillId="24" borderId="41" xfId="38" applyFont="1" applyFill="1" applyBorder="1" applyAlignment="1">
      <alignment wrapText="1"/>
    </xf>
    <xf numFmtId="0" fontId="33" fillId="24" borderId="42" xfId="38" applyFont="1" applyFill="1" applyBorder="1" applyAlignment="1">
      <alignment wrapText="1"/>
    </xf>
    <xf numFmtId="0" fontId="30" fillId="24" borderId="43" xfId="39" applyFont="1" applyFill="1" applyBorder="1" applyAlignment="1">
      <alignment horizontal="center" vertical="center"/>
    </xf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3" fillId="24" borderId="44" xfId="38" applyFont="1" applyFill="1" applyBorder="1" applyAlignment="1">
      <alignment horizontal="left" wrapText="1"/>
    </xf>
    <xf numFmtId="0" fontId="31" fillId="27" borderId="45" xfId="39" applyFont="1" applyFill="1" applyBorder="1"/>
    <xf numFmtId="0" fontId="30" fillId="27" borderId="29" xfId="39" applyFont="1" applyFill="1" applyBorder="1"/>
    <xf numFmtId="0" fontId="30" fillId="27" borderId="46" xfId="39" applyFont="1" applyFill="1" applyBorder="1" applyAlignment="1">
      <alignment horizontal="right"/>
    </xf>
    <xf numFmtId="0" fontId="30" fillId="28" borderId="47" xfId="39" applyFont="1" applyFill="1" applyBorder="1" applyAlignment="1">
      <alignment horizontal="left"/>
    </xf>
    <xf numFmtId="0" fontId="41" fillId="0" borderId="47" xfId="39" applyFont="1" applyBorder="1" applyAlignment="1">
      <alignment horizontal="center"/>
    </xf>
    <xf numFmtId="0" fontId="30" fillId="0" borderId="48" xfId="39" applyFont="1" applyBorder="1" applyAlignment="1">
      <alignment horizontal="left"/>
    </xf>
    <xf numFmtId="0" fontId="30" fillId="0" borderId="48" xfId="39" applyFont="1" applyBorder="1" applyAlignment="1">
      <alignment horizontal="center"/>
    </xf>
    <xf numFmtId="0" fontId="43" fillId="0" borderId="0" xfId="39" applyFont="1" applyAlignment="1">
      <alignment vertical="top"/>
    </xf>
    <xf numFmtId="0" fontId="41" fillId="0" borderId="49" xfId="39" applyFont="1" applyBorder="1" applyAlignment="1">
      <alignment horizontal="center"/>
    </xf>
    <xf numFmtId="0" fontId="43" fillId="30" borderId="50" xfId="39" applyFont="1" applyFill="1" applyBorder="1" applyAlignment="1">
      <alignment vertical="center"/>
    </xf>
    <xf numFmtId="0" fontId="41" fillId="0" borderId="51" xfId="39" applyFont="1" applyBorder="1" applyAlignment="1">
      <alignment horizontal="center"/>
    </xf>
    <xf numFmtId="0" fontId="41" fillId="0" borderId="52" xfId="39" applyFont="1" applyBorder="1" applyAlignment="1">
      <alignment horizontal="center"/>
    </xf>
    <xf numFmtId="0" fontId="41" fillId="0" borderId="53" xfId="39" applyFont="1" applyBorder="1" applyAlignment="1">
      <alignment horizontal="center"/>
    </xf>
    <xf numFmtId="0" fontId="30" fillId="0" borderId="54" xfId="39" applyFont="1" applyBorder="1" applyAlignment="1">
      <alignment horizontal="center"/>
    </xf>
    <xf numFmtId="0" fontId="30" fillId="0" borderId="49" xfId="39" applyFont="1" applyBorder="1" applyAlignment="1">
      <alignment horizontal="center"/>
    </xf>
    <xf numFmtId="165" fontId="30" fillId="0" borderId="49" xfId="39" applyNumberFormat="1" applyFont="1" applyBorder="1" applyAlignment="1">
      <alignment vertical="top" textRotation="255"/>
    </xf>
    <xf numFmtId="0" fontId="30" fillId="0" borderId="35" xfId="39" applyFont="1" applyBorder="1"/>
    <xf numFmtId="0" fontId="30" fillId="0" borderId="35" xfId="39" applyFont="1" applyBorder="1" applyAlignment="1">
      <alignment textRotation="255"/>
    </xf>
    <xf numFmtId="0" fontId="30" fillId="0" borderId="51" xfId="39" applyFont="1" applyBorder="1" applyAlignment="1">
      <alignment textRotation="255"/>
    </xf>
    <xf numFmtId="0" fontId="43" fillId="30" borderId="50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center"/>
    </xf>
    <xf numFmtId="0" fontId="31" fillId="27" borderId="36" xfId="39" applyFont="1" applyFill="1" applyBorder="1" applyAlignment="1">
      <alignment horizontal="left" vertical="top"/>
    </xf>
    <xf numFmtId="0" fontId="30" fillId="27" borderId="37" xfId="39" applyFont="1" applyFill="1" applyBorder="1" applyAlignment="1">
      <alignment horizontal="center" vertical="top"/>
    </xf>
    <xf numFmtId="0" fontId="30" fillId="27" borderId="38" xfId="39" applyFont="1" applyFill="1" applyBorder="1" applyAlignment="1">
      <alignment horizontal="right" vertical="top"/>
    </xf>
    <xf numFmtId="0" fontId="43" fillId="30" borderId="56" xfId="39" applyFont="1" applyFill="1" applyBorder="1" applyAlignment="1">
      <alignment vertical="top"/>
    </xf>
    <xf numFmtId="164" fontId="24" fillId="25" borderId="57" xfId="39" applyNumberFormat="1" applyFont="1" applyFill="1" applyBorder="1" applyAlignment="1">
      <alignment horizontal="center" vertical="center"/>
    </xf>
    <xf numFmtId="0" fontId="43" fillId="30" borderId="58" xfId="39" applyFont="1" applyFill="1" applyBorder="1" applyAlignment="1">
      <alignment horizontal="left"/>
    </xf>
    <xf numFmtId="0" fontId="44" fillId="30" borderId="58" xfId="39" applyFont="1" applyFill="1" applyBorder="1"/>
    <xf numFmtId="0" fontId="44" fillId="30" borderId="58" xfId="39" applyFont="1" applyFill="1" applyBorder="1" applyAlignment="1">
      <alignment horizontal="right"/>
    </xf>
    <xf numFmtId="0" fontId="43" fillId="30" borderId="58" xfId="39" applyFont="1" applyFill="1" applyBorder="1" applyAlignment="1">
      <alignment vertical="top" textRotation="180"/>
    </xf>
    <xf numFmtId="0" fontId="43" fillId="30" borderId="59" xfId="39" applyFont="1" applyFill="1" applyBorder="1" applyAlignment="1">
      <alignment vertical="top" textRotation="180"/>
    </xf>
    <xf numFmtId="0" fontId="22" fillId="24" borderId="15" xfId="39" applyFont="1" applyFill="1" applyBorder="1" applyAlignment="1">
      <alignment horizontal="left" vertical="center" wrapText="1"/>
    </xf>
    <xf numFmtId="0" fontId="40" fillId="27" borderId="29" xfId="39" applyFont="1" applyFill="1" applyBorder="1"/>
    <xf numFmtId="0" fontId="30" fillId="28" borderId="47" xfId="39" applyFont="1" applyFill="1" applyBorder="1"/>
    <xf numFmtId="0" fontId="28" fillId="24" borderId="15" xfId="34" applyFont="1" applyFill="1" applyBorder="1" applyAlignment="1">
      <alignment horizontal="left" vertical="center"/>
    </xf>
    <xf numFmtId="0" fontId="46" fillId="0" borderId="0" xfId="0" applyFont="1" applyAlignment="1">
      <alignment vertical="center" wrapText="1"/>
    </xf>
    <xf numFmtId="0" fontId="28" fillId="24" borderId="18" xfId="34" applyFont="1" applyFill="1" applyBorder="1" applyAlignment="1">
      <alignment horizontal="left" vertical="center"/>
    </xf>
    <xf numFmtId="1" fontId="27" fillId="24" borderId="40" xfId="39" applyNumberFormat="1" applyFont="1" applyFill="1" applyBorder="1" applyAlignment="1">
      <alignment vertical="center" wrapText="1"/>
    </xf>
    <xf numFmtId="1" fontId="27" fillId="24" borderId="10" xfId="39" applyNumberFormat="1" applyFont="1" applyFill="1" applyBorder="1"/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5" fillId="24" borderId="10" xfId="39" applyFont="1" applyFill="1" applyBorder="1" applyAlignment="1">
      <alignment horizontal="left" vertical="top" wrapText="1"/>
    </xf>
    <xf numFmtId="0" fontId="35" fillId="24" borderId="44" xfId="39" applyFont="1" applyFill="1" applyBorder="1" applyAlignment="1">
      <alignment horizontal="left" vertical="top" wrapText="1"/>
    </xf>
    <xf numFmtId="0" fontId="35" fillId="24" borderId="11" xfId="39" applyFont="1" applyFill="1" applyBorder="1" applyAlignment="1">
      <alignment horizontal="left" vertical="top" wrapText="1"/>
    </xf>
    <xf numFmtId="1" fontId="27" fillId="24" borderId="10" xfId="39" applyNumberFormat="1" applyFont="1" applyFill="1" applyBorder="1" applyAlignment="1">
      <alignment horizontal="left"/>
    </xf>
    <xf numFmtId="1" fontId="27" fillId="24" borderId="44" xfId="39" applyNumberFormat="1" applyFont="1" applyFill="1" applyBorder="1" applyAlignment="1">
      <alignment horizontal="left"/>
    </xf>
    <xf numFmtId="1" fontId="27" fillId="24" borderId="11" xfId="39" applyNumberFormat="1" applyFont="1" applyFill="1" applyBorder="1" applyAlignment="1">
      <alignment horizontal="left"/>
    </xf>
    <xf numFmtId="0" fontId="31" fillId="24" borderId="60" xfId="38" applyFont="1" applyFill="1" applyBorder="1" applyAlignment="1">
      <alignment horizontal="left" wrapText="1"/>
    </xf>
    <xf numFmtId="0" fontId="31" fillId="24" borderId="61" xfId="38" applyFont="1" applyFill="1" applyBorder="1" applyAlignment="1">
      <alignment horizontal="left" wrapText="1"/>
    </xf>
    <xf numFmtId="0" fontId="33" fillId="31" borderId="62" xfId="38" applyFont="1" applyFill="1" applyBorder="1" applyAlignment="1">
      <alignment horizontal="left" wrapText="1"/>
    </xf>
    <xf numFmtId="0" fontId="33" fillId="31" borderId="61" xfId="38" applyFont="1" applyFill="1" applyBorder="1" applyAlignment="1">
      <alignment horizontal="left" wrapText="1"/>
    </xf>
    <xf numFmtId="0" fontId="33" fillId="31" borderId="63" xfId="38" applyFont="1" applyFill="1" applyBorder="1" applyAlignment="1">
      <alignment horizontal="left" wrapText="1"/>
    </xf>
    <xf numFmtId="0" fontId="31" fillId="24" borderId="64" xfId="38" applyFont="1" applyFill="1" applyBorder="1" applyAlignment="1">
      <alignment horizontal="left" wrapText="1"/>
    </xf>
    <xf numFmtId="0" fontId="31" fillId="24" borderId="65" xfId="38" applyFont="1" applyFill="1" applyBorder="1" applyAlignment="1">
      <alignment horizontal="left" wrapText="1"/>
    </xf>
    <xf numFmtId="0" fontId="30" fillId="0" borderId="30" xfId="39" applyFont="1" applyBorder="1" applyAlignment="1">
      <alignment horizontal="left"/>
    </xf>
    <xf numFmtId="0" fontId="30" fillId="24" borderId="66" xfId="39" applyFont="1" applyFill="1" applyBorder="1" applyAlignment="1">
      <alignment horizontal="center" vertical="center"/>
    </xf>
    <xf numFmtId="0" fontId="30" fillId="24" borderId="67" xfId="39" applyFont="1" applyFill="1" applyBorder="1" applyAlignment="1">
      <alignment horizontal="center" vertical="center"/>
    </xf>
    <xf numFmtId="0" fontId="30" fillId="24" borderId="68" xfId="39" applyFont="1" applyFill="1" applyBorder="1" applyAlignment="1">
      <alignment horizontal="center" vertical="center"/>
    </xf>
    <xf numFmtId="0" fontId="30" fillId="24" borderId="69" xfId="39" applyFont="1" applyFill="1" applyBorder="1" applyAlignment="1">
      <alignment horizontal="center" vertical="center"/>
    </xf>
    <xf numFmtId="0" fontId="30" fillId="24" borderId="70" xfId="39" applyFont="1" applyFill="1" applyBorder="1" applyAlignment="1">
      <alignment horizontal="center" vertical="center"/>
    </xf>
    <xf numFmtId="0" fontId="31" fillId="24" borderId="71" xfId="38" applyFont="1" applyFill="1" applyBorder="1" applyAlignment="1">
      <alignment horizontal="left" wrapText="1"/>
    </xf>
    <xf numFmtId="0" fontId="31" fillId="24" borderId="11" xfId="38" applyFont="1" applyFill="1" applyBorder="1" applyAlignment="1">
      <alignment horizontal="left" wrapText="1"/>
    </xf>
    <xf numFmtId="0" fontId="33" fillId="31" borderId="10" xfId="38" applyFont="1" applyFill="1" applyBorder="1" applyAlignment="1">
      <alignment horizontal="center" wrapText="1"/>
    </xf>
    <xf numFmtId="0" fontId="33" fillId="31" borderId="44" xfId="38" applyFont="1" applyFill="1" applyBorder="1" applyAlignment="1">
      <alignment horizontal="center" wrapText="1"/>
    </xf>
    <xf numFmtId="0" fontId="30" fillId="0" borderId="30" xfId="39" applyFont="1" applyBorder="1" applyAlignment="1">
      <alignment horizontal="left" vertical="top"/>
    </xf>
    <xf numFmtId="0" fontId="30" fillId="0" borderId="35" xfId="39" applyFont="1" applyBorder="1" applyAlignment="1">
      <alignment horizontal="left" vertical="top"/>
    </xf>
    <xf numFmtId="0" fontId="30" fillId="0" borderId="48" xfId="39" applyFont="1" applyBorder="1" applyAlignment="1">
      <alignment horizontal="left"/>
    </xf>
    <xf numFmtId="0" fontId="33" fillId="31" borderId="72" xfId="38" applyFont="1" applyFill="1" applyBorder="1" applyAlignment="1">
      <alignment horizontal="left" wrapText="1"/>
    </xf>
    <xf numFmtId="0" fontId="33" fillId="31" borderId="41" xfId="38" applyFont="1" applyFill="1" applyBorder="1" applyAlignment="1">
      <alignment horizontal="left" wrapText="1"/>
    </xf>
    <xf numFmtId="0" fontId="33" fillId="31" borderId="73" xfId="38" applyFont="1" applyFill="1" applyBorder="1" applyAlignment="1">
      <alignment horizontal="left" wrapText="1"/>
    </xf>
    <xf numFmtId="0" fontId="30" fillId="0" borderId="0" xfId="39" applyFont="1" applyAlignment="1">
      <alignment horizontal="right"/>
    </xf>
    <xf numFmtId="0" fontId="31" fillId="24" borderId="71" xfId="39" applyFont="1" applyFill="1" applyBorder="1" applyAlignment="1">
      <alignment horizontal="center" vertical="center"/>
    </xf>
    <xf numFmtId="0" fontId="31" fillId="24" borderId="11" xfId="39" applyFont="1" applyFill="1" applyBorder="1" applyAlignment="1">
      <alignment horizontal="center" vertical="center"/>
    </xf>
    <xf numFmtId="0" fontId="33" fillId="24" borderId="74" xfId="38" applyFont="1" applyFill="1" applyBorder="1" applyAlignment="1">
      <alignment horizontal="left" wrapText="1"/>
    </xf>
    <xf numFmtId="0" fontId="33" fillId="24" borderId="75" xfId="38" applyFont="1" applyFill="1" applyBorder="1" applyAlignment="1">
      <alignment horizontal="left" wrapText="1"/>
    </xf>
    <xf numFmtId="0" fontId="31" fillId="24" borderId="44" xfId="39" applyFont="1" applyFill="1" applyBorder="1" applyAlignment="1">
      <alignment horizontal="center" vertical="center" wrapText="1"/>
    </xf>
    <xf numFmtId="0" fontId="30" fillId="24" borderId="43" xfId="39" applyFont="1" applyFill="1" applyBorder="1" applyAlignment="1">
      <alignment horizontal="center" vertical="center"/>
    </xf>
    <xf numFmtId="0" fontId="30" fillId="24" borderId="76" xfId="39" applyFont="1" applyFill="1" applyBorder="1" applyAlignment="1">
      <alignment horizontal="center" vertical="center"/>
    </xf>
    <xf numFmtId="0" fontId="31" fillId="24" borderId="77" xfId="39" applyFont="1" applyFill="1" applyBorder="1" applyAlignment="1">
      <alignment horizontal="center" vertical="center" wrapText="1"/>
    </xf>
    <xf numFmtId="0" fontId="31" fillId="24" borderId="78" xfId="39" applyFont="1" applyFill="1" applyBorder="1" applyAlignment="1">
      <alignment horizontal="center" vertical="center" wrapText="1"/>
    </xf>
    <xf numFmtId="49" fontId="30" fillId="31" borderId="62" xfId="38" applyNumberFormat="1" applyFont="1" applyFill="1" applyBorder="1" applyAlignment="1">
      <alignment horizontal="center" wrapText="1"/>
    </xf>
    <xf numFmtId="0" fontId="30" fillId="31" borderId="61" xfId="38" applyFont="1" applyFill="1" applyBorder="1" applyAlignment="1">
      <alignment horizontal="center" wrapText="1"/>
    </xf>
    <xf numFmtId="0" fontId="30" fillId="31" borderId="79" xfId="38" applyFont="1" applyFill="1" applyBorder="1" applyAlignment="1">
      <alignment horizontal="center" wrapText="1"/>
    </xf>
    <xf numFmtId="0" fontId="33" fillId="24" borderId="41" xfId="38" applyFont="1" applyFill="1" applyBorder="1" applyAlignment="1">
      <alignment horizontal="left" wrapText="1"/>
    </xf>
    <xf numFmtId="0" fontId="31" fillId="24" borderId="10" xfId="39" applyFont="1" applyFill="1" applyBorder="1" applyAlignment="1">
      <alignment horizontal="center" vertical="center" wrapText="1"/>
    </xf>
    <xf numFmtId="0" fontId="31" fillId="24" borderId="11" xfId="39" applyFont="1" applyFill="1" applyBorder="1" applyAlignment="1">
      <alignment horizontal="center" vertical="center" wrapText="1"/>
    </xf>
    <xf numFmtId="0" fontId="31" fillId="24" borderId="26" xfId="38" applyFont="1" applyFill="1" applyBorder="1" applyAlignment="1">
      <alignment horizontal="left" wrapText="1"/>
    </xf>
    <xf numFmtId="0" fontId="31" fillId="24" borderId="27" xfId="38" applyFont="1" applyFill="1" applyBorder="1" applyAlignment="1">
      <alignment horizontal="left" wrapText="1"/>
    </xf>
    <xf numFmtId="0" fontId="31" fillId="24" borderId="28" xfId="38" applyFont="1" applyFill="1" applyBorder="1" applyAlignment="1">
      <alignment horizontal="left" wrapText="1"/>
    </xf>
    <xf numFmtId="0" fontId="30" fillId="24" borderId="77" xfId="38" applyFont="1" applyFill="1" applyBorder="1" applyAlignment="1">
      <alignment horizontal="center" wrapText="1"/>
    </xf>
    <xf numFmtId="0" fontId="30" fillId="24" borderId="44" xfId="38" applyFont="1" applyFill="1" applyBorder="1" applyAlignment="1">
      <alignment horizontal="center" wrapText="1"/>
    </xf>
    <xf numFmtId="0" fontId="30" fillId="24" borderId="80" xfId="38" applyFont="1" applyFill="1" applyBorder="1" applyAlignment="1">
      <alignment horizontal="center" wrapText="1"/>
    </xf>
    <xf numFmtId="0" fontId="31" fillId="24" borderId="81" xfId="39" applyFont="1" applyFill="1" applyBorder="1" applyAlignment="1">
      <alignment horizontal="center" vertical="center" wrapText="1"/>
    </xf>
    <xf numFmtId="49" fontId="33" fillId="31" borderId="62" xfId="38" applyNumberFormat="1" applyFont="1" applyFill="1" applyBorder="1" applyAlignment="1">
      <alignment horizontal="left" wrapText="1"/>
    </xf>
    <xf numFmtId="0" fontId="30" fillId="0" borderId="0" xfId="39" applyFont="1" applyAlignment="1">
      <alignment horizontal="right" vertical="top"/>
    </xf>
    <xf numFmtId="0" fontId="31" fillId="0" borderId="26" xfId="39" applyFont="1" applyBorder="1" applyAlignment="1">
      <alignment horizontal="left"/>
    </xf>
    <xf numFmtId="0" fontId="30" fillId="0" borderId="28" xfId="39" applyFont="1" applyBorder="1" applyAlignment="1">
      <alignment horizontal="right"/>
    </xf>
    <xf numFmtId="0" fontId="47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41" fillId="0" borderId="28" xfId="39" applyFont="1" applyBorder="1" applyAlignment="1">
      <alignment horizontal="center"/>
    </xf>
    <xf numFmtId="0" fontId="30" fillId="0" borderId="30" xfId="39" applyFont="1" applyBorder="1" applyAlignment="1">
      <alignment horizontal="right"/>
    </xf>
    <xf numFmtId="0" fontId="30" fillId="0" borderId="30" xfId="39" applyFont="1" applyBorder="1" applyAlignment="1">
      <alignment horizontal="right" vertical="top"/>
    </xf>
    <xf numFmtId="0" fontId="30" fillId="0" borderId="0" xfId="0" applyFont="1" applyAlignment="1">
      <alignment horizontal="righ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7000000}"/>
    <cellStyle name="Normal_Template_UnitTest Case_v0.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標準_結合試験(AllOvertheWorld)" xfId="45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9"/>
  <sheetViews>
    <sheetView topLeftCell="A3" zoomScale="130" zoomScaleNormal="130" workbookViewId="0"/>
  </sheetViews>
  <sheetFormatPr defaultColWidth="9" defaultRowHeight="14.25"/>
  <cols>
    <col min="1" max="1" width="119.375" style="67" customWidth="1"/>
    <col min="2" max="16384" width="9" style="67"/>
  </cols>
  <sheetData>
    <row r="1" spans="1:1" s="64" customFormat="1" ht="22.5">
      <c r="A1" s="63" t="s">
        <v>62</v>
      </c>
    </row>
    <row r="2" spans="1:1" s="64" customFormat="1" ht="22.5">
      <c r="A2" s="63"/>
    </row>
    <row r="3" spans="1:1" s="65" customFormat="1" ht="18">
      <c r="A3" s="68" t="s">
        <v>80</v>
      </c>
    </row>
    <row r="4" spans="1:1" ht="15" customHeight="1">
      <c r="A4" s="71" t="s">
        <v>60</v>
      </c>
    </row>
    <row r="5" spans="1:1" ht="15" customHeight="1">
      <c r="A5" s="71" t="s">
        <v>85</v>
      </c>
    </row>
    <row r="6" spans="1:1" ht="38.25">
      <c r="A6" s="72" t="s">
        <v>100</v>
      </c>
    </row>
    <row r="7" spans="1:1" ht="29.25" customHeight="1">
      <c r="A7" s="72" t="s">
        <v>102</v>
      </c>
    </row>
    <row r="8" spans="1:1" ht="30" customHeight="1">
      <c r="A8" s="73" t="s">
        <v>87</v>
      </c>
    </row>
    <row r="9" spans="1:1" s="76" customFormat="1" ht="16.5" customHeight="1">
      <c r="A9" s="75" t="s">
        <v>101</v>
      </c>
    </row>
    <row r="10" spans="1:1" ht="16.5" customHeight="1">
      <c r="A10" s="66"/>
    </row>
    <row r="11" spans="1:1" s="65" customFormat="1" ht="18">
      <c r="A11" s="68" t="s">
        <v>61</v>
      </c>
    </row>
    <row r="12" spans="1:1" s="69" customFormat="1" ht="15">
      <c r="A12" s="74" t="s">
        <v>44</v>
      </c>
    </row>
    <row r="13" spans="1:1" ht="25.5">
      <c r="A13" s="71" t="s">
        <v>88</v>
      </c>
    </row>
    <row r="14" spans="1:1">
      <c r="A14" s="71" t="s">
        <v>89</v>
      </c>
    </row>
    <row r="15" spans="1:1">
      <c r="A15" s="72" t="s">
        <v>90</v>
      </c>
    </row>
    <row r="16" spans="1:1">
      <c r="A16" s="66"/>
    </row>
    <row r="17" spans="1:4" s="69" customFormat="1" ht="15">
      <c r="A17" s="74" t="s">
        <v>64</v>
      </c>
    </row>
    <row r="18" spans="1:4">
      <c r="A18" s="71" t="s">
        <v>65</v>
      </c>
      <c r="B18" s="66"/>
    </row>
    <row r="19" spans="1:4">
      <c r="A19" s="74" t="s">
        <v>91</v>
      </c>
    </row>
    <row r="20" spans="1:4">
      <c r="A20" s="71" t="s">
        <v>66</v>
      </c>
      <c r="B20" s="66"/>
    </row>
    <row r="21" spans="1:4" ht="25.5">
      <c r="A21" s="72" t="s">
        <v>67</v>
      </c>
    </row>
    <row r="22" spans="1:4">
      <c r="A22" s="71" t="s">
        <v>68</v>
      </c>
      <c r="B22" s="70"/>
    </row>
    <row r="23" spans="1:4">
      <c r="A23" s="71" t="s">
        <v>69</v>
      </c>
      <c r="B23" s="66"/>
    </row>
    <row r="24" spans="1:4">
      <c r="A24" s="71" t="s">
        <v>103</v>
      </c>
      <c r="B24" s="66"/>
    </row>
    <row r="25" spans="1:4">
      <c r="A25" s="71" t="s">
        <v>70</v>
      </c>
      <c r="B25" s="66"/>
      <c r="C25" s="66" t="s">
        <v>40</v>
      </c>
      <c r="D25" s="66" t="s">
        <v>40</v>
      </c>
    </row>
    <row r="26" spans="1:4">
      <c r="A26" s="71" t="s">
        <v>41</v>
      </c>
    </row>
    <row r="27" spans="1:4">
      <c r="A27" s="71" t="s">
        <v>81</v>
      </c>
      <c r="B27" s="66"/>
    </row>
    <row r="28" spans="1:4">
      <c r="A28" s="71" t="s">
        <v>82</v>
      </c>
    </row>
    <row r="29" spans="1:4">
      <c r="A29" s="71" t="s">
        <v>83</v>
      </c>
    </row>
    <row r="30" spans="1:4">
      <c r="A30" s="71" t="s">
        <v>84</v>
      </c>
      <c r="B30" s="66"/>
      <c r="C30" s="66" t="s">
        <v>40</v>
      </c>
    </row>
    <row r="31" spans="1:4">
      <c r="A31" s="74" t="s">
        <v>92</v>
      </c>
    </row>
    <row r="32" spans="1:4" ht="30" customHeight="1">
      <c r="A32" s="72" t="s">
        <v>71</v>
      </c>
    </row>
    <row r="33" spans="1:2">
      <c r="A33" s="71" t="s">
        <v>42</v>
      </c>
    </row>
    <row r="34" spans="1:2">
      <c r="A34" s="71" t="s">
        <v>72</v>
      </c>
    </row>
    <row r="35" spans="1:2">
      <c r="A35" s="71" t="s">
        <v>73</v>
      </c>
      <c r="B35" s="66"/>
    </row>
    <row r="36" spans="1:2">
      <c r="A36" s="71" t="s">
        <v>74</v>
      </c>
      <c r="B36" s="66"/>
    </row>
    <row r="37" spans="1:2">
      <c r="A37" s="74" t="s">
        <v>93</v>
      </c>
    </row>
    <row r="38" spans="1:2">
      <c r="A38" s="71" t="s">
        <v>75</v>
      </c>
    </row>
    <row r="39" spans="1:2" ht="38.25">
      <c r="A39" s="73" t="s">
        <v>86</v>
      </c>
      <c r="B39" s="66"/>
    </row>
    <row r="40" spans="1:2">
      <c r="A40" s="73"/>
      <c r="B40" s="66"/>
    </row>
    <row r="41" spans="1:2" s="69" customFormat="1" ht="15">
      <c r="A41" s="74" t="s">
        <v>76</v>
      </c>
    </row>
    <row r="42" spans="1:2">
      <c r="A42" s="71" t="s">
        <v>94</v>
      </c>
    </row>
    <row r="43" spans="1:2">
      <c r="A43" s="71" t="s">
        <v>95</v>
      </c>
    </row>
    <row r="44" spans="1:2">
      <c r="A44" s="71" t="s">
        <v>96</v>
      </c>
    </row>
    <row r="45" spans="1:2">
      <c r="A45" s="71" t="s">
        <v>97</v>
      </c>
    </row>
    <row r="46" spans="1:2">
      <c r="A46" s="71" t="s">
        <v>98</v>
      </c>
    </row>
    <row r="47" spans="1:2">
      <c r="A47" s="71" t="s">
        <v>99</v>
      </c>
    </row>
    <row r="48" spans="1:2">
      <c r="A48" s="66" t="s">
        <v>43</v>
      </c>
    </row>
    <row r="49" spans="1:1">
      <c r="A49" s="66"/>
    </row>
  </sheetData>
  <phoneticPr fontId="34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37BF-8C54-41B7-8EF4-4051252E8631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126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126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14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-2.6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-10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4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18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10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</v>
      </c>
      <c r="E33" s="58"/>
      <c r="F33" s="77"/>
      <c r="G33" s="77" t="s">
        <v>77</v>
      </c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55</v>
      </c>
      <c r="E34" s="58"/>
      <c r="F34" s="77"/>
      <c r="G34" s="77"/>
      <c r="I34" s="77" t="s">
        <v>77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BAF41597-5829-4CA5-9E7F-214D73C24CCD}">
      <formula1>"N,A,B, "</formula1>
    </dataValidation>
    <dataValidation type="list" allowBlank="1" showInputMessage="1" showErrorMessage="1" sqref="F41:T41" xr:uid="{5A328548-4854-4F60-9D20-94B5AFFD683B}">
      <formula1>"P,F, "</formula1>
    </dataValidation>
    <dataValidation type="list" allowBlank="1" showInputMessage="1" showErrorMessage="1" sqref="F10:T14 G15:G33 F15:F30 F34:G39 F32:F33 H15:H18 H35:H39 H21:H33 I15:T39" xr:uid="{19CA4FFB-F7F1-476E-BA8F-E736D4E6D5F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9F8-605C-4E54-B131-E6A40630F7E8}">
  <dimension ref="A1:V44"/>
  <sheetViews>
    <sheetView topLeftCell="A25" zoomScale="130" zoomScaleNormal="130" workbookViewId="0">
      <selection activeCell="M38" sqref="M38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128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128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-3.7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-10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4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18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144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1600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1900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2004</v>
      </c>
      <c r="E17" s="45"/>
      <c r="F17" s="77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2019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 t="s">
        <v>77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 t="s">
        <v>77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G15:G33 F15:F30 F34:G39 F32:F33 H15:H18 H35:H39 H21:H32 I15:T39" xr:uid="{88D3B2F3-1A19-47B8-A77B-20A43304BE23}">
      <formula1>"O, "</formula1>
    </dataValidation>
    <dataValidation type="list" allowBlank="1" showInputMessage="1" showErrorMessage="1" sqref="F41:T41" xr:uid="{CEB6DCF1-DCE4-4A18-9BA8-595945B2CB92}">
      <formula1>"P,F, "</formula1>
    </dataValidation>
    <dataValidation type="list" allowBlank="1" showInputMessage="1" showErrorMessage="1" sqref="F40:T40" xr:uid="{10E92FBD-10B5-433D-B7F0-4D58885061F1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B94B-A442-4510-BEC4-FC19A34C6342}">
  <dimension ref="A1:V44"/>
  <sheetViews>
    <sheetView zoomScale="130" zoomScaleNormal="130" workbookViewId="0">
      <selection activeCell="I33" sqref="I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145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145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12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-0.8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121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123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40F24F9A-2BF0-4AA2-9A74-D6A95675FDB0}">
      <formula1>"N,A,B, "</formula1>
    </dataValidation>
    <dataValidation type="list" allowBlank="1" showInputMessage="1" showErrorMessage="1" sqref="F41:T41" xr:uid="{BA822C90-C8E0-47D5-AAD7-7E98CB9ABA11}">
      <formula1>"P,F, "</formula1>
    </dataValidation>
    <dataValidation type="list" allowBlank="1" showInputMessage="1" showErrorMessage="1" sqref="F10:T14 G15:G33 F15:F30 F34:G39 F32:F33 H15:H18 H35:H39 H21:H32 I15:T39" xr:uid="{0DE2990C-8901-4280-A83D-40875FD00EF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9E6-F4EE-4B41-B9D6-B853334E65B2}">
  <dimension ref="A1:V44"/>
  <sheetViews>
    <sheetView topLeftCell="A15" zoomScale="130" zoomScaleNormal="130" workbookViewId="0">
      <selection activeCell="A15" sqref="A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146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146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4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147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148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149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148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G15:G33 F15:F30 F34:G39 F32:F33 H15:H18 H35:H39 H21:H32 I15:T39" xr:uid="{70DE7C39-32E1-42AF-B658-D1E160307349}">
      <formula1>"O, "</formula1>
    </dataValidation>
    <dataValidation type="list" allowBlank="1" showInputMessage="1" showErrorMessage="1" sqref="F41:T41" xr:uid="{D8AC0CD5-5A55-4D72-BA66-45EAE24A79B7}">
      <formula1>"P,F, "</formula1>
    </dataValidation>
    <dataValidation type="list" allowBlank="1" showInputMessage="1" showErrorMessage="1" sqref="F40:T40" xr:uid="{78C09002-084A-4AB5-91D6-901E067274F5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DF84-627A-48E3-9BE0-CD4D23D26C63}">
  <dimension ref="A1:V44"/>
  <sheetViews>
    <sheetView zoomScale="130" zoomScaleNormal="130" workbookViewId="0">
      <selection activeCell="B15" sqref="B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150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150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11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-0.89999999999999991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151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152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A0143295-7B07-40BA-B082-AC8CFB27F043}">
      <formula1>"N,A,B, "</formula1>
    </dataValidation>
    <dataValidation type="list" allowBlank="1" showInputMessage="1" showErrorMessage="1" sqref="F41:T41" xr:uid="{080BD40C-5BE9-4141-B5C4-C39F06FC23B6}">
      <formula1>"P,F, "</formula1>
    </dataValidation>
    <dataValidation type="list" allowBlank="1" showInputMessage="1" showErrorMessage="1" sqref="F10:T14 G15:G33 F15:F30 F34:G39 F32:F33 H15:H18 H35:H39 H21:H32 I15:T39" xr:uid="{F4493A7F-AD0E-40CB-8B9B-AFE87DE0C2E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861B-8930-480C-885E-6B282EDD7D11}">
  <dimension ref="A1:V44"/>
  <sheetViews>
    <sheetView zoomScale="130" zoomScaleNormal="130" workbookViewId="0">
      <selection activeCell="G33" sqref="G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153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153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8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-0.19999999999999996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15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64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F15:F30 F34:G39 F32:F33 H15:H18 H35:H39 H21:H32 G15:G33" xr:uid="{D8153B43-2973-4D2B-90C9-81F9A6710FB0}">
      <formula1>"O, "</formula1>
    </dataValidation>
    <dataValidation type="list" allowBlank="1" showInputMessage="1" showErrorMessage="1" sqref="F41:T41" xr:uid="{043D5919-CCF9-498E-96BD-F5E29431D23A}">
      <formula1>"P,F, "</formula1>
    </dataValidation>
    <dataValidation type="list" allowBlank="1" showInputMessage="1" showErrorMessage="1" sqref="F40:T40" xr:uid="{48C3788C-F49A-4124-8CF4-D966D105ABA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2AB9-E188-42A3-A66F-783CAA7DF4BE}">
  <dimension ref="A1:V44"/>
  <sheetViews>
    <sheetView zoomScale="130" zoomScaleNormal="130" workbookViewId="0">
      <selection activeCell="H16" sqref="H16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155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155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7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-1.3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16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5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28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15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D64C6660-3940-4C1F-8CDE-D5F7E157F443}">
      <formula1>"N,A,B, "</formula1>
    </dataValidation>
    <dataValidation type="list" allowBlank="1" showInputMessage="1" showErrorMessage="1" sqref="F41:T41" xr:uid="{3617ABEC-AC73-4416-B85E-D9A5019974AC}">
      <formula1>"P,F, "</formula1>
    </dataValidation>
    <dataValidation type="list" allowBlank="1" showInputMessage="1" showErrorMessage="1" sqref="F10:T14 I15:T39 F15:F30 F34:G39 F32:F33 H15:H18 H35:H39 H21:H32 G15:G33" xr:uid="{A4DFD544-DC9F-4E81-98C1-3F8F68E6A84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240-3DF9-4F4E-A569-4591519A005D}">
  <dimension ref="A1:V44"/>
  <sheetViews>
    <sheetView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156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156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8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-0.19999999999999996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8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F15:F30 F34:G39 F32:F33 H15:H18 H35:H39 H21:H32 G15:G33" xr:uid="{82CA6783-0956-4D22-9A35-CC200FFB3536}">
      <formula1>"O, "</formula1>
    </dataValidation>
    <dataValidation type="list" allowBlank="1" showInputMessage="1" showErrorMessage="1" sqref="F41:T41" xr:uid="{000D1D96-C9C9-4350-97C8-FBDF36C8A2F2}">
      <formula1>"P,F, "</formula1>
    </dataValidation>
    <dataValidation type="list" allowBlank="1" showInputMessage="1" showErrorMessage="1" sqref="F40:T40" xr:uid="{CEA26823-A045-438C-A0F4-033BF05CBE2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3CF2-844B-4B28-A134-4B67DE292BE4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157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157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7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-0.30000000000000004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49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1E22EC41-684F-4506-8788-B2B0244F0F41}">
      <formula1>"N,A,B, "</formula1>
    </dataValidation>
    <dataValidation type="list" allowBlank="1" showInputMessage="1" showErrorMessage="1" sqref="F41:T41" xr:uid="{E3BE9303-98F0-4798-8AC6-19F94B531694}">
      <formula1>"P,F, "</formula1>
    </dataValidation>
    <dataValidation type="list" allowBlank="1" showInputMessage="1" showErrorMessage="1" sqref="F10:T14 I15:T39 F15:F30 F34:G39 F32:F33 H15:H18 H35:H39 H21:H32 G15:G33" xr:uid="{A253C5C9-3A52-4016-8B08-15CC6E0E7E35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EAA5-8EAA-4883-8B3A-3B9EB9C5276E}">
  <dimension ref="A1:V44"/>
  <sheetViews>
    <sheetView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158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158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8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-0.19999999999999996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18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30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G15:G33 F34:G39 F32:F33 H15:H18 H35:H39 H21:H32 F15:F30" xr:uid="{13A6B379-FBCE-45D2-A59B-7CA5CB754CE5}">
      <formula1>"O, "</formula1>
    </dataValidation>
    <dataValidation type="list" allowBlank="1" showInputMessage="1" showErrorMessage="1" sqref="F41:T41" xr:uid="{7E0D5BAC-3D82-4249-9708-1C8ADCD1E4AD}">
      <formula1>"P,F, "</formula1>
    </dataValidation>
    <dataValidation type="list" allowBlank="1" showInputMessage="1" showErrorMessage="1" sqref="F40:T40" xr:uid="{088F6766-4719-42CE-81E7-E69A831C8BBF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H36"/>
  <sheetViews>
    <sheetView zoomScaleNormal="100" workbookViewId="0">
      <selection activeCell="F36" sqref="F36"/>
    </sheetView>
  </sheetViews>
  <sheetFormatPr defaultColWidth="9" defaultRowHeight="12.75"/>
  <cols>
    <col min="1" max="1" width="7.125" style="31" customWidth="1"/>
    <col min="2" max="2" width="14.875" style="31" customWidth="1"/>
    <col min="3" max="3" width="13" style="31" customWidth="1"/>
    <col min="4" max="4" width="12.375" style="3" bestFit="1" customWidth="1"/>
    <col min="5" max="5" width="21" style="4" customWidth="1"/>
    <col min="6" max="6" width="12.375" style="3" customWidth="1"/>
    <col min="7" max="7" width="22.5" style="3" customWidth="1"/>
    <col min="8" max="8" width="33.875" style="3" customWidth="1"/>
    <col min="9" max="16384" width="9" style="1"/>
  </cols>
  <sheetData>
    <row r="2" spans="1:8" ht="25.5">
      <c r="A2" s="2"/>
      <c r="B2" s="2"/>
      <c r="C2" s="2"/>
      <c r="E2" s="5" t="s">
        <v>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29" t="s">
        <v>0</v>
      </c>
      <c r="B4" s="129"/>
      <c r="C4" s="129"/>
      <c r="D4" s="129"/>
      <c r="E4" s="130" t="s">
        <v>113</v>
      </c>
      <c r="F4" s="131"/>
      <c r="G4" s="131"/>
      <c r="H4" s="132"/>
    </row>
    <row r="5" spans="1:8" ht="14.25" customHeight="1">
      <c r="A5" s="129" t="s">
        <v>1</v>
      </c>
      <c r="B5" s="129"/>
      <c r="C5" s="129"/>
      <c r="D5" s="129"/>
      <c r="E5" s="130" t="s">
        <v>113</v>
      </c>
      <c r="F5" s="131"/>
      <c r="G5" s="131"/>
      <c r="H5" s="132"/>
    </row>
    <row r="6" spans="1:8" ht="14.25" customHeight="1">
      <c r="A6" s="136" t="s">
        <v>63</v>
      </c>
      <c r="B6" s="137"/>
      <c r="C6" s="137"/>
      <c r="D6" s="138"/>
      <c r="E6" s="86">
        <v>100</v>
      </c>
      <c r="F6" s="87"/>
      <c r="G6" s="87"/>
      <c r="H6" s="88"/>
    </row>
    <row r="7" spans="1:8" s="8" customFormat="1" ht="12.75" customHeight="1">
      <c r="A7" s="128" t="s">
        <v>3</v>
      </c>
      <c r="B7" s="128"/>
      <c r="C7" s="128"/>
      <c r="D7" s="128"/>
      <c r="E7" s="133" t="s">
        <v>179</v>
      </c>
      <c r="F7" s="134"/>
      <c r="G7" s="134"/>
      <c r="H7" s="135"/>
    </row>
    <row r="8" spans="1:8">
      <c r="A8" s="9"/>
      <c r="B8" s="9"/>
      <c r="C8" s="9"/>
      <c r="D8" s="1"/>
      <c r="E8" s="8"/>
      <c r="F8" s="1"/>
      <c r="G8" s="1"/>
      <c r="H8" s="1"/>
    </row>
    <row r="9" spans="1:8" s="13" customFormat="1">
      <c r="A9" s="10"/>
      <c r="B9" s="10"/>
      <c r="C9" s="10"/>
      <c r="D9" s="11"/>
      <c r="E9" s="12"/>
      <c r="F9" s="11"/>
      <c r="G9" s="11"/>
      <c r="H9" s="11"/>
    </row>
    <row r="10" spans="1:8" s="21" customFormat="1" ht="24" customHeight="1">
      <c r="A10" s="14" t="s">
        <v>4</v>
      </c>
      <c r="B10" s="15" t="s">
        <v>5</v>
      </c>
      <c r="C10" s="16" t="s">
        <v>6</v>
      </c>
      <c r="D10" s="17" t="s">
        <v>7</v>
      </c>
      <c r="E10" s="18" t="s">
        <v>78</v>
      </c>
      <c r="F10" s="17" t="s">
        <v>8</v>
      </c>
      <c r="G10" s="19" t="s">
        <v>9</v>
      </c>
      <c r="H10" s="20" t="s">
        <v>10</v>
      </c>
    </row>
    <row r="11" spans="1:8">
      <c r="A11" s="62">
        <v>1</v>
      </c>
      <c r="B11" s="22"/>
      <c r="C11" s="22" t="s">
        <v>106</v>
      </c>
      <c r="D11" s="23" t="s">
        <v>107</v>
      </c>
      <c r="E11" s="23" t="s">
        <v>107</v>
      </c>
      <c r="F11" s="24" t="s">
        <v>79</v>
      </c>
      <c r="G11" s="24"/>
      <c r="H11" s="25"/>
    </row>
    <row r="12" spans="1:8">
      <c r="A12" s="62">
        <v>2</v>
      </c>
      <c r="B12" s="22"/>
      <c r="C12" s="22" t="s">
        <v>106</v>
      </c>
      <c r="D12" s="23" t="s">
        <v>109</v>
      </c>
      <c r="E12" s="23" t="s">
        <v>109</v>
      </c>
      <c r="F12" s="24" t="s">
        <v>11</v>
      </c>
      <c r="G12" s="24"/>
      <c r="H12" s="25"/>
    </row>
    <row r="13" spans="1:8">
      <c r="A13" s="62">
        <v>3</v>
      </c>
      <c r="B13" s="22"/>
      <c r="C13" s="22" t="s">
        <v>106</v>
      </c>
      <c r="D13" s="23" t="s">
        <v>111</v>
      </c>
      <c r="E13" s="122" t="s">
        <v>111</v>
      </c>
      <c r="F13" s="24" t="s">
        <v>59</v>
      </c>
      <c r="G13" s="24"/>
      <c r="H13" s="25"/>
    </row>
    <row r="14" spans="1:8">
      <c r="A14" s="62">
        <v>4</v>
      </c>
      <c r="B14" s="22"/>
      <c r="C14" s="22" t="s">
        <v>106</v>
      </c>
      <c r="D14" s="23" t="s">
        <v>110</v>
      </c>
      <c r="E14" s="23" t="s">
        <v>110</v>
      </c>
      <c r="F14" s="24" t="s">
        <v>112</v>
      </c>
      <c r="G14" s="24"/>
      <c r="H14" s="25"/>
    </row>
    <row r="15" spans="1:8">
      <c r="A15" s="62">
        <v>5</v>
      </c>
      <c r="B15" s="22"/>
      <c r="C15" s="22" t="s">
        <v>106</v>
      </c>
      <c r="D15" s="23" t="s">
        <v>114</v>
      </c>
      <c r="E15" s="23" t="s">
        <v>114</v>
      </c>
      <c r="F15" s="24" t="s">
        <v>115</v>
      </c>
      <c r="G15" s="24"/>
      <c r="H15" s="25"/>
    </row>
    <row r="16" spans="1:8">
      <c r="A16" s="62">
        <v>6</v>
      </c>
      <c r="B16" s="22"/>
      <c r="C16" s="22" t="s">
        <v>106</v>
      </c>
      <c r="D16" s="23" t="s">
        <v>121</v>
      </c>
      <c r="E16" s="23" t="s">
        <v>121</v>
      </c>
      <c r="F16" s="125" t="s">
        <v>116</v>
      </c>
      <c r="G16" s="26"/>
      <c r="H16" s="25"/>
    </row>
    <row r="17" spans="1:8">
      <c r="A17" s="62">
        <v>7</v>
      </c>
      <c r="B17" s="22"/>
      <c r="C17" s="22" t="s">
        <v>106</v>
      </c>
      <c r="D17" s="23" t="s">
        <v>122</v>
      </c>
      <c r="E17" s="23" t="s">
        <v>122</v>
      </c>
      <c r="F17" s="125" t="s">
        <v>117</v>
      </c>
      <c r="G17" s="26"/>
      <c r="H17" s="25"/>
    </row>
    <row r="18" spans="1:8">
      <c r="A18" s="62">
        <v>8</v>
      </c>
      <c r="B18" s="22"/>
      <c r="C18" s="22" t="s">
        <v>106</v>
      </c>
      <c r="D18" s="23" t="s">
        <v>126</v>
      </c>
      <c r="E18" s="23" t="s">
        <v>126</v>
      </c>
      <c r="F18" s="125" t="s">
        <v>127</v>
      </c>
      <c r="G18" s="26"/>
      <c r="H18" s="25"/>
    </row>
    <row r="19" spans="1:8">
      <c r="A19" s="62">
        <v>9</v>
      </c>
      <c r="B19" s="22"/>
      <c r="C19" s="22" t="s">
        <v>106</v>
      </c>
      <c r="D19" s="23" t="s">
        <v>128</v>
      </c>
      <c r="E19" s="23" t="s">
        <v>128</v>
      </c>
      <c r="F19" s="125" t="s">
        <v>129</v>
      </c>
      <c r="G19" s="26"/>
      <c r="H19" s="25"/>
    </row>
    <row r="20" spans="1:8">
      <c r="A20" s="62">
        <v>10</v>
      </c>
      <c r="B20" s="22"/>
      <c r="C20" s="22" t="s">
        <v>106</v>
      </c>
      <c r="D20" s="23" t="s">
        <v>145</v>
      </c>
      <c r="E20" s="23" t="s">
        <v>145</v>
      </c>
      <c r="F20" s="125" t="s">
        <v>130</v>
      </c>
      <c r="G20" s="26"/>
      <c r="H20" s="25"/>
    </row>
    <row r="21" spans="1:8">
      <c r="A21" s="62">
        <v>11</v>
      </c>
      <c r="B21" s="22"/>
      <c r="C21" s="22" t="s">
        <v>106</v>
      </c>
      <c r="D21" s="23" t="s">
        <v>146</v>
      </c>
      <c r="E21" s="23" t="s">
        <v>146</v>
      </c>
      <c r="F21" s="125" t="s">
        <v>131</v>
      </c>
      <c r="G21" s="26"/>
      <c r="H21" s="25"/>
    </row>
    <row r="22" spans="1:8">
      <c r="A22" s="62">
        <v>12</v>
      </c>
      <c r="B22" s="22"/>
      <c r="C22" s="22" t="s">
        <v>106</v>
      </c>
      <c r="D22" s="23" t="s">
        <v>150</v>
      </c>
      <c r="E22" s="23" t="s">
        <v>150</v>
      </c>
      <c r="F22" s="125" t="s">
        <v>132</v>
      </c>
      <c r="G22" s="26"/>
      <c r="H22" s="25"/>
    </row>
    <row r="23" spans="1:8">
      <c r="A23" s="62">
        <v>13</v>
      </c>
      <c r="B23" s="27"/>
      <c r="C23" s="22" t="s">
        <v>106</v>
      </c>
      <c r="D23" s="28" t="s">
        <v>153</v>
      </c>
      <c r="E23" s="28" t="s">
        <v>153</v>
      </c>
      <c r="F23" s="127" t="s">
        <v>133</v>
      </c>
      <c r="G23" s="29"/>
      <c r="H23" s="30"/>
    </row>
    <row r="24" spans="1:8">
      <c r="A24" s="62">
        <v>14</v>
      </c>
      <c r="B24" s="27"/>
      <c r="C24" s="22" t="s">
        <v>106</v>
      </c>
      <c r="D24" s="28" t="s">
        <v>155</v>
      </c>
      <c r="E24" s="28" t="s">
        <v>155</v>
      </c>
      <c r="F24" s="127" t="s">
        <v>134</v>
      </c>
      <c r="G24" s="29"/>
      <c r="H24" s="30"/>
    </row>
    <row r="25" spans="1:8">
      <c r="A25" s="62">
        <v>15</v>
      </c>
      <c r="B25" s="27"/>
      <c r="C25" s="22" t="s">
        <v>106</v>
      </c>
      <c r="D25" s="3" t="s">
        <v>156</v>
      </c>
      <c r="E25" s="3" t="s">
        <v>156</v>
      </c>
      <c r="F25" s="127" t="s">
        <v>135</v>
      </c>
      <c r="G25" s="29"/>
      <c r="H25" s="30"/>
    </row>
    <row r="26" spans="1:8">
      <c r="A26" s="62">
        <v>16</v>
      </c>
      <c r="B26" s="27"/>
      <c r="C26" s="22" t="s">
        <v>106</v>
      </c>
      <c r="D26" s="28" t="s">
        <v>157</v>
      </c>
      <c r="E26" s="28" t="s">
        <v>157</v>
      </c>
      <c r="F26" s="127" t="s">
        <v>136</v>
      </c>
      <c r="G26" s="29"/>
      <c r="H26" s="30"/>
    </row>
    <row r="27" spans="1:8">
      <c r="A27" s="62">
        <v>17</v>
      </c>
      <c r="B27" s="27"/>
      <c r="C27" s="22" t="s">
        <v>106</v>
      </c>
      <c r="D27" s="28" t="s">
        <v>158</v>
      </c>
      <c r="E27" s="28" t="s">
        <v>158</v>
      </c>
      <c r="F27" s="127" t="s">
        <v>137</v>
      </c>
      <c r="G27" s="29"/>
      <c r="H27" s="30"/>
    </row>
    <row r="28" spans="1:8">
      <c r="A28" s="62">
        <v>18</v>
      </c>
      <c r="B28" s="27"/>
      <c r="C28" s="22" t="s">
        <v>106</v>
      </c>
      <c r="D28" s="28" t="s">
        <v>159</v>
      </c>
      <c r="E28" s="28" t="s">
        <v>159</v>
      </c>
      <c r="F28" s="127" t="s">
        <v>138</v>
      </c>
      <c r="G28" s="29"/>
      <c r="H28" s="30"/>
    </row>
    <row r="29" spans="1:8">
      <c r="A29" s="62">
        <v>19</v>
      </c>
      <c r="B29" s="27"/>
      <c r="C29" s="22" t="s">
        <v>106</v>
      </c>
      <c r="D29" s="28" t="s">
        <v>161</v>
      </c>
      <c r="E29" s="28" t="s">
        <v>161</v>
      </c>
      <c r="F29" s="127" t="s">
        <v>139</v>
      </c>
      <c r="G29" s="29"/>
      <c r="H29" s="30"/>
    </row>
    <row r="30" spans="1:8">
      <c r="A30" s="62">
        <v>20</v>
      </c>
      <c r="B30" s="27"/>
      <c r="C30" s="22" t="s">
        <v>106</v>
      </c>
      <c r="D30" s="28" t="s">
        <v>177</v>
      </c>
      <c r="E30" s="28" t="s">
        <v>177</v>
      </c>
      <c r="F30" s="127" t="s">
        <v>140</v>
      </c>
      <c r="G30" s="29"/>
      <c r="H30" s="30"/>
    </row>
    <row r="31" spans="1:8">
      <c r="A31" s="62">
        <v>21</v>
      </c>
      <c r="B31" s="27"/>
      <c r="C31" s="22" t="s">
        <v>106</v>
      </c>
      <c r="D31" s="28" t="s">
        <v>162</v>
      </c>
      <c r="E31" s="28" t="s">
        <v>162</v>
      </c>
      <c r="F31" s="127" t="s">
        <v>141</v>
      </c>
      <c r="G31" s="29"/>
      <c r="H31" s="30"/>
    </row>
    <row r="32" spans="1:8">
      <c r="A32" s="62">
        <v>22</v>
      </c>
      <c r="B32" s="27"/>
      <c r="C32" s="22" t="s">
        <v>106</v>
      </c>
      <c r="D32" s="28" t="s">
        <v>166</v>
      </c>
      <c r="E32" s="28" t="s">
        <v>166</v>
      </c>
      <c r="F32" s="127" t="s">
        <v>142</v>
      </c>
      <c r="G32" s="29"/>
      <c r="H32" s="30"/>
    </row>
    <row r="33" spans="1:8">
      <c r="A33" s="62">
        <v>23</v>
      </c>
      <c r="B33" s="27"/>
      <c r="C33" s="22" t="s">
        <v>106</v>
      </c>
      <c r="D33" s="28" t="s">
        <v>168</v>
      </c>
      <c r="E33" s="28" t="s">
        <v>168</v>
      </c>
      <c r="F33" s="127" t="s">
        <v>143</v>
      </c>
      <c r="G33" s="29"/>
      <c r="H33" s="30"/>
    </row>
    <row r="34" spans="1:8">
      <c r="A34" s="62">
        <v>24</v>
      </c>
      <c r="B34" s="27"/>
      <c r="C34" s="22" t="s">
        <v>106</v>
      </c>
      <c r="D34" s="28" t="s">
        <v>189</v>
      </c>
      <c r="E34" s="28" t="s">
        <v>189</v>
      </c>
      <c r="F34" s="127" t="s">
        <v>178</v>
      </c>
      <c r="G34" s="29"/>
      <c r="H34" s="30"/>
    </row>
    <row r="35" spans="1:8">
      <c r="A35" s="62">
        <v>25</v>
      </c>
      <c r="B35" s="27"/>
      <c r="C35" s="22" t="s">
        <v>182</v>
      </c>
      <c r="D35" s="28" t="s">
        <v>183</v>
      </c>
      <c r="E35" s="28" t="s">
        <v>183</v>
      </c>
      <c r="F35" s="127" t="s">
        <v>180</v>
      </c>
      <c r="G35" s="29"/>
      <c r="H35" s="30"/>
    </row>
    <row r="36" spans="1:8">
      <c r="A36" s="62">
        <v>26</v>
      </c>
      <c r="B36" s="27"/>
      <c r="C36" s="22" t="s">
        <v>182</v>
      </c>
      <c r="D36" s="28" t="s">
        <v>184</v>
      </c>
      <c r="E36" s="28" t="s">
        <v>184</v>
      </c>
      <c r="F36" s="127" t="s">
        <v>181</v>
      </c>
      <c r="G36" s="29"/>
      <c r="H36" s="3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  <hyperlink ref="F14" location="Function4!A1" display="Function4" xr:uid="{C482D2C2-E59A-4ADD-95D6-1BD36F5F6458}"/>
    <hyperlink ref="F15" location="Function5!A1" display="Function5" xr:uid="{0CBDBD39-F418-4B66-93A8-BDDA408015D2}"/>
    <hyperlink ref="F16" location="Function6!A1" display="Function6" xr:uid="{751DB753-758D-4766-ACBB-B80B04D765F1}"/>
    <hyperlink ref="F17" location="Function7!A1" display="Function7" xr:uid="{C4B978BD-CC62-40A2-9D27-C7DA90A4CC0E}"/>
    <hyperlink ref="F18" location="Function8!A1" display="Function8" xr:uid="{66D49D91-CFD7-4178-AD86-7F57B8E31108}"/>
    <hyperlink ref="F19" location="Function9!A1" display="Function9" xr:uid="{5A562B6E-A942-4E3B-BCF0-6630BB3E3B9E}"/>
    <hyperlink ref="F20" location="Function10!A1" display="Function10" xr:uid="{04D64B2F-3F51-428C-A6B7-6AF5DD1F071A}"/>
    <hyperlink ref="F21" location="Function11!A1" display="Function11" xr:uid="{3EA00999-9C26-4E41-B1A7-88A34C6EFC16}"/>
    <hyperlink ref="F22" location="Function12!A1" display="Function12" xr:uid="{53E2856E-13FC-4A03-BDE7-4F7705F63FD0}"/>
    <hyperlink ref="F23" location="Function13!A1" display="Function13" xr:uid="{47797978-12CB-4F09-8911-459405081C8D}"/>
    <hyperlink ref="F24" location="Function14!A1" display="Function14" xr:uid="{0663EB62-60A2-4461-A07A-4695D7F694B8}"/>
    <hyperlink ref="F25" location="Function15!A1" display="Function15" xr:uid="{8F7F2785-3D34-4ABA-B1CA-CE7954BEF81C}"/>
    <hyperlink ref="F26" location="Function16!A1" display="Function16" xr:uid="{96532691-446A-448D-B4B2-0E14ECD3106B}"/>
    <hyperlink ref="F27" location="Function17!A1" display="Function17" xr:uid="{A74E94FD-D695-4712-9621-D2E71B676806}"/>
    <hyperlink ref="F28" location="Function18!A1" display="Function18" xr:uid="{61D247B7-BC11-42CC-BBF6-BE1605C245C9}"/>
    <hyperlink ref="F29" location="Function19!A1" display="Function19" xr:uid="{54AFFCC9-2114-49D4-9652-7BF830C3A73B}"/>
    <hyperlink ref="F30" location="Function20!A1" display="Function20" xr:uid="{A25C8E15-9BEB-4229-A3C6-091F86BCC440}"/>
    <hyperlink ref="F31" location="Function21!A1" display="Function21" xr:uid="{3B9E4445-64B2-47CB-8AB6-7643B9DC6C79}"/>
    <hyperlink ref="F32" location="Function22!A1" display="Function22" xr:uid="{250E3263-0820-486E-9341-BA7F23A28459}"/>
    <hyperlink ref="F33" location="Function23!A1" display="Function23" xr:uid="{1A71626C-45C5-4E0B-A267-753ED3C9DA72}"/>
    <hyperlink ref="F34" location="Function24!A1" display="Function24" xr:uid="{A807CF14-0B22-4DB3-9D81-20BAEAD9AB84}"/>
    <hyperlink ref="F35" location="Function24!A1" display="Function24" xr:uid="{08E088FD-2D6E-4ABF-8314-09C150AAD63A}"/>
    <hyperlink ref="F36" location="Function24!A1" display="Function24" xr:uid="{1C013979-F7E7-493C-9F54-E9A5CC5F2202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F69F-A509-42CA-B39C-6FB80C7E56FE}">
  <dimension ref="A1:V44"/>
  <sheetViews>
    <sheetView zoomScale="130" zoomScaleNormal="130" workbookViewId="0">
      <selection activeCell="L33" sqref="L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159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159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 t="s">
        <v>160</v>
      </c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49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49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6A35BF9E-B8CD-47D1-A0D5-D88E214CC8C6}">
      <formula1>"N,A,B, "</formula1>
    </dataValidation>
    <dataValidation type="list" allowBlank="1" showInputMessage="1" showErrorMessage="1" sqref="F41:T41" xr:uid="{8805F0C5-5D80-4A33-83F8-827B561EA8DC}">
      <formula1>"P,F, "</formula1>
    </dataValidation>
    <dataValidation type="list" allowBlank="1" showInputMessage="1" showErrorMessage="1" sqref="F10:T14 I15:T39 G15:G33 F34:G39 F32:F33 H15:H18 H35:H39 H21:H32 F15:F30" xr:uid="{8D83C971-BAFA-4221-8171-8A911103177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FB9C-EC6B-4D8B-BE72-FAEF56F66214}">
  <dimension ref="A1:V44"/>
  <sheetViews>
    <sheetView topLeftCell="A22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161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161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9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-9.9999999999999978E-2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321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G15:G33 F34:G39 F32:F33 H15:H18 H35:H39 H21:H32 F15:F30" xr:uid="{42274181-F9ED-4C00-9AE5-1BE9729FA58C}">
      <formula1>"O, "</formula1>
    </dataValidation>
    <dataValidation type="list" allowBlank="1" showInputMessage="1" showErrorMessage="1" sqref="F41:T41" xr:uid="{96C33139-1C43-459F-9E7C-E74F25104C3A}">
      <formula1>"P,F, "</formula1>
    </dataValidation>
    <dataValidation type="list" allowBlank="1" showInputMessage="1" showErrorMessage="1" sqref="F40:T40" xr:uid="{AF3E6047-237D-4761-AA22-C153A34F10BA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E708-6C45-43C6-824C-5AF14D25B64E}">
  <dimension ref="A1:V44"/>
  <sheetViews>
    <sheetView topLeftCell="A10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161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161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7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-0.30000000000000004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4487FEAA-79E0-4E7E-92C4-54B256FB9348}">
      <formula1>"N,A,B, "</formula1>
    </dataValidation>
    <dataValidation type="list" allowBlank="1" showInputMessage="1" showErrorMessage="1" sqref="F41:T41" xr:uid="{86AD4653-7186-4ACB-8718-FDFDBA1A4E0C}">
      <formula1>"P,F, "</formula1>
    </dataValidation>
    <dataValidation type="list" allowBlank="1" showInputMessage="1" showErrorMessage="1" sqref="F10:T14 I15:T39 G15:G33 F34:G39 F32:F33 H15:H18 H35:H39 H21:H32 F15:F30" xr:uid="{61F347A2-141A-482B-ABCE-9FB251CB942E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2DC-09BA-45F6-A6CB-C48A7CA897A1}">
  <dimension ref="A1:V44"/>
  <sheetViews>
    <sheetView zoomScale="130" zoomScaleNormal="130" workbookViewId="0">
      <selection activeCell="O33" sqref="O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162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162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7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-0.30000000000000004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163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164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1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165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>
        <v>10</v>
      </c>
      <c r="E19" s="162"/>
      <c r="F19" s="77" t="s">
        <v>77</v>
      </c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G15:G33 F34:G39 F32:F33 H15:H18 H35:H39 H21:H32 F15:F30" xr:uid="{63DA9EC5-5A49-420C-82E4-274476D4A663}">
      <formula1>"O, "</formula1>
    </dataValidation>
    <dataValidation type="list" allowBlank="1" showInputMessage="1" showErrorMessage="1" sqref="F41:T41" xr:uid="{47464D02-BB5D-4684-9EF6-5692C9DFBF02}">
      <formula1>"P,F, "</formula1>
    </dataValidation>
    <dataValidation type="list" allowBlank="1" showInputMessage="1" showErrorMessage="1" sqref="F40:T40" xr:uid="{B942F4C0-88FE-4EAA-A7D0-EC5761F6680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7EFE-3920-4459-96F3-1C0F6618AF78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166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166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11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0.10000000000000009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-13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1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167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38CF57CE-1FF9-4CB3-BE0D-D353888BF6E3}">
      <formula1>"N,A,B, "</formula1>
    </dataValidation>
    <dataValidation type="list" allowBlank="1" showInputMessage="1" showErrorMessage="1" sqref="F41:T41" xr:uid="{D60A179C-0FA1-4DE6-833E-17627255BD19}">
      <formula1>"P,F, "</formula1>
    </dataValidation>
    <dataValidation type="list" allowBlank="1" showInputMessage="1" showErrorMessage="1" sqref="F10:T14 I15:T39 G15:G33 F34:G39 F32:F33 H15:H18 H35:H39 H21:H32 F15:F30" xr:uid="{F28469FA-3848-43BD-A276-935058CAD321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FF31-0499-4ADE-9EDA-3C1A30C0BC27}">
  <dimension ref="A1:V44"/>
  <sheetViews>
    <sheetView topLeftCell="A16" zoomScale="130" zoomScaleNormal="130" workbookViewId="0">
      <selection activeCell="H34" sqref="H34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168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168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15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-1.5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-11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3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G15" s="77" t="s">
        <v>77</v>
      </c>
      <c r="H15" s="77" t="s">
        <v>77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-2</v>
      </c>
      <c r="E18" s="45"/>
      <c r="F18" s="77"/>
      <c r="G18" s="77" t="s">
        <v>77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>
        <v>1</v>
      </c>
      <c r="E19" s="162"/>
      <c r="F19" s="77"/>
      <c r="G19" s="77"/>
      <c r="H19" s="77" t="s">
        <v>77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169</v>
      </c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77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</v>
      </c>
      <c r="E22" s="45"/>
      <c r="F22" s="77"/>
      <c r="G22" s="77" t="s">
        <v>77</v>
      </c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170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171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 t="s">
        <v>172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I15:T39 H15:H19 F32:F33 F15:F30 F34:H39 H21:H32 G15:G33" xr:uid="{2C76F1C4-AFEF-46E4-909F-25041A842548}">
      <formula1>"O, "</formula1>
    </dataValidation>
    <dataValidation type="list" allowBlank="1" showInputMessage="1" showErrorMessage="1" sqref="F41:T41" xr:uid="{B02E76D6-A462-4286-9F66-BF79017C2645}">
      <formula1>"P,F, "</formula1>
    </dataValidation>
    <dataValidation type="list" allowBlank="1" showInputMessage="1" showErrorMessage="1" sqref="F40:T40" xr:uid="{D0E418A2-8553-4100-AB83-4D8BFE96F958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A9A8-A416-44B1-B5A8-E5C132B7FA7E}">
  <dimension ref="A1:V44"/>
  <sheetViews>
    <sheetView tabSelected="1" zoomScale="130" zoomScaleNormal="130" workbookViewId="0"/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189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189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64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-0.59999999999999964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-7</v>
      </c>
      <c r="G7" s="148"/>
      <c r="H7" s="148"/>
      <c r="I7" s="148"/>
      <c r="J7" s="148"/>
      <c r="K7" s="149"/>
      <c r="L7" s="85">
        <f>COUNTIF(E40:HQ40,"N")</f>
        <v>14</v>
      </c>
      <c r="M7" s="85">
        <f>COUNTIF(E40:HQ40,"A")</f>
        <v>1</v>
      </c>
      <c r="N7" s="85">
        <f>COUNTIF(E40:HQ40,"B")</f>
        <v>0</v>
      </c>
      <c r="O7" s="168">
        <f>COUNTA(E9:HT9)</f>
        <v>7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 t="s">
        <v>118</v>
      </c>
      <c r="K9" s="120" t="s">
        <v>119</v>
      </c>
      <c r="L9" s="120" t="s">
        <v>185</v>
      </c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I15" s="77" t="s">
        <v>77</v>
      </c>
      <c r="J15" s="77" t="s">
        <v>77</v>
      </c>
      <c r="K15" s="77" t="s">
        <v>77</v>
      </c>
      <c r="L15" s="77" t="s">
        <v>77</v>
      </c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C16" s="41"/>
      <c r="D16" s="42">
        <v>0</v>
      </c>
      <c r="E16" s="45"/>
      <c r="F16" s="77"/>
      <c r="G16" s="77" t="s">
        <v>77</v>
      </c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 t="s">
        <v>124</v>
      </c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-3</v>
      </c>
      <c r="E18" s="45"/>
      <c r="F18" s="77" t="s">
        <v>77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86">
        <v>1</v>
      </c>
      <c r="E19" s="186"/>
      <c r="F19" s="77"/>
      <c r="G19" s="77" t="s">
        <v>77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C20" s="41"/>
      <c r="D20" s="42">
        <v>0</v>
      </c>
      <c r="E20" s="45"/>
      <c r="F20" s="77"/>
      <c r="G20" s="77"/>
      <c r="H20" s="77" t="s">
        <v>77</v>
      </c>
      <c r="I20" s="77"/>
      <c r="J20" s="77" t="s">
        <v>77</v>
      </c>
      <c r="K20" s="77" t="s">
        <v>77</v>
      </c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187"/>
      <c r="C21" s="41"/>
      <c r="D21" s="42">
        <v>2</v>
      </c>
      <c r="E21" s="45"/>
      <c r="F21" s="77"/>
      <c r="G21" s="77"/>
      <c r="H21" s="77"/>
      <c r="I21" s="77" t="s">
        <v>77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C22" s="41"/>
      <c r="D22" s="188">
        <v>4</v>
      </c>
      <c r="E22" s="45"/>
      <c r="G22" s="94"/>
      <c r="H22" s="94"/>
      <c r="I22" s="94"/>
      <c r="J22" s="77"/>
      <c r="K22" s="77"/>
      <c r="L22" s="77" t="s">
        <v>77</v>
      </c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 t="s">
        <v>169</v>
      </c>
      <c r="C23" s="41"/>
      <c r="E23" s="45"/>
      <c r="F23" s="60"/>
      <c r="G23" s="60"/>
      <c r="H23" s="60"/>
      <c r="I23" s="6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2</v>
      </c>
      <c r="E24" s="45"/>
      <c r="F24" s="80" t="s">
        <v>77</v>
      </c>
      <c r="H24" s="80"/>
      <c r="I24" s="8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-1</v>
      </c>
      <c r="E25" s="45"/>
      <c r="F25" s="77"/>
      <c r="G25" s="77" t="s">
        <v>77</v>
      </c>
      <c r="I25" s="77"/>
      <c r="J25" s="77" t="s">
        <v>77</v>
      </c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>
        <v>0</v>
      </c>
      <c r="E26" s="45"/>
      <c r="F26" s="77"/>
      <c r="G26" s="77"/>
      <c r="H26" s="77" t="s">
        <v>77</v>
      </c>
      <c r="I26" s="77"/>
      <c r="J26" s="77"/>
      <c r="K26" s="77" t="s">
        <v>77</v>
      </c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>
        <v>5</v>
      </c>
      <c r="E27" s="45"/>
      <c r="F27" s="77"/>
      <c r="G27" s="77"/>
      <c r="H27" s="77"/>
      <c r="I27" s="77" t="s">
        <v>77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>
        <v>4</v>
      </c>
      <c r="E28" s="45"/>
      <c r="F28" s="77"/>
      <c r="G28" s="77"/>
      <c r="H28" s="77"/>
      <c r="I28" s="77"/>
      <c r="J28" s="77"/>
      <c r="K28" s="77"/>
      <c r="L28" s="77" t="s">
        <v>77</v>
      </c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126" t="s">
        <v>173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126" t="s">
        <v>174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126" t="s">
        <v>175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C35" s="81"/>
      <c r="D35" s="126" t="s">
        <v>176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189" t="s">
        <v>186</v>
      </c>
      <c r="E36" s="58"/>
      <c r="F36" s="77"/>
      <c r="G36" s="77"/>
      <c r="H36" s="77"/>
      <c r="I36" s="77"/>
      <c r="J36" s="77" t="s">
        <v>77</v>
      </c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189" t="s">
        <v>187</v>
      </c>
      <c r="E37" s="58"/>
      <c r="F37" s="77"/>
      <c r="G37" s="77"/>
      <c r="H37" s="77"/>
      <c r="I37" s="77"/>
      <c r="J37" s="77"/>
      <c r="K37" s="77" t="s">
        <v>77</v>
      </c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/>
      <c r="C38" s="123"/>
      <c r="D38" s="189" t="s">
        <v>188</v>
      </c>
      <c r="E38" s="124"/>
      <c r="F38" s="94"/>
      <c r="G38" s="94"/>
      <c r="H38" s="94"/>
      <c r="I38" s="94"/>
      <c r="J38" s="94"/>
      <c r="K38" s="94"/>
      <c r="L38" s="77" t="s">
        <v>77</v>
      </c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22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22</v>
      </c>
      <c r="L40" s="96" t="s">
        <v>22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45456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F32:F33 F34:H39 F15:F21 I25:I27 H26:H32 J23:T27 I15:T22 H24:I24 G16:H22 G25:G33 F24:F30 I28:T39" xr:uid="{98D6DFF5-BEFD-4E65-9BE5-4E1A825CC9DD}">
      <formula1>"O, "</formula1>
    </dataValidation>
    <dataValidation type="list" allowBlank="1" showInputMessage="1" showErrorMessage="1" sqref="F41:T41" xr:uid="{9F248ABC-1CAE-4512-ABD7-040BD70D9C1E}">
      <formula1>"P,F, "</formula1>
    </dataValidation>
    <dataValidation type="list" allowBlank="1" showInputMessage="1" showErrorMessage="1" sqref="F40:T40" xr:uid="{E362F269-529E-47D4-809C-801CF5EF3013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C08D-691D-4963-979F-90079AC10A3D}">
  <dimension ref="A1:V44"/>
  <sheetViews>
    <sheetView topLeftCell="A19" zoomScale="130" zoomScaleNormal="130" workbookViewId="0">
      <selection activeCell="J9" sqref="J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183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183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22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-1.7999999999999998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-10</v>
      </c>
      <c r="G7" s="148"/>
      <c r="H7" s="148"/>
      <c r="I7" s="148"/>
      <c r="J7" s="148"/>
      <c r="K7" s="149"/>
      <c r="L7" s="85">
        <f>COUNTIF(E40:HQ40,"N")</f>
        <v>12</v>
      </c>
      <c r="M7" s="85">
        <f>COUNTIF(E40:HQ40,"A")</f>
        <v>2</v>
      </c>
      <c r="N7" s="85">
        <f>COUNTIF(E40:HQ40,"B")</f>
        <v>1</v>
      </c>
      <c r="O7" s="168">
        <f>COUNTA(E9:HT9)</f>
        <v>4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190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G15" s="77" t="s">
        <v>77</v>
      </c>
      <c r="H15" s="77" t="s">
        <v>77</v>
      </c>
      <c r="I15" s="77" t="s">
        <v>77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C16" s="41"/>
      <c r="D16" s="42">
        <v>2</v>
      </c>
      <c r="E16" s="45"/>
      <c r="F16" s="77" t="s">
        <v>77</v>
      </c>
      <c r="G16" s="60"/>
      <c r="H16" s="60"/>
      <c r="I16" s="77" t="s">
        <v>77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</v>
      </c>
      <c r="E17" s="45"/>
      <c r="G17" s="77"/>
      <c r="H17" s="77" t="s">
        <v>77</v>
      </c>
      <c r="I17" s="77" t="s">
        <v>77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C18" s="41"/>
      <c r="D18" s="42">
        <v>4</v>
      </c>
      <c r="E18" s="45"/>
      <c r="F18" s="77" t="s">
        <v>77</v>
      </c>
      <c r="G18" s="77"/>
      <c r="H18" s="77" t="s">
        <v>77</v>
      </c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C19" s="41"/>
      <c r="D19" s="35">
        <v>5</v>
      </c>
      <c r="G19" s="77"/>
      <c r="H19" s="77" t="s">
        <v>77</v>
      </c>
      <c r="I19" s="77" t="s">
        <v>77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191</v>
      </c>
      <c r="C20" s="41"/>
      <c r="D20" s="192"/>
      <c r="E20" s="60"/>
      <c r="F20" s="60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C21" s="41"/>
      <c r="D21" s="192">
        <v>1</v>
      </c>
      <c r="E21" s="60"/>
      <c r="F21" s="60"/>
      <c r="G21" s="191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193">
        <v>2</v>
      </c>
      <c r="E22" s="193"/>
      <c r="F22" s="60"/>
      <c r="G22" s="191"/>
      <c r="H22" s="77" t="s">
        <v>77</v>
      </c>
      <c r="I22" s="77" t="s">
        <v>77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114">
        <v>3</v>
      </c>
      <c r="E23" s="45"/>
      <c r="F23" s="80" t="s">
        <v>77</v>
      </c>
      <c r="G23" s="60"/>
      <c r="H23" s="77"/>
      <c r="I23" s="77" t="s">
        <v>77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35">
        <v>4</v>
      </c>
      <c r="F24" s="77" t="s">
        <v>77</v>
      </c>
      <c r="G24" s="60"/>
      <c r="H24" s="77" t="s">
        <v>77</v>
      </c>
      <c r="I24" s="77" t="s">
        <v>77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5</v>
      </c>
      <c r="E25" s="45"/>
      <c r="F25" s="77" t="s">
        <v>77</v>
      </c>
      <c r="G25" s="77"/>
      <c r="H25" s="77" t="s">
        <v>77</v>
      </c>
      <c r="I25" s="77" t="s">
        <v>77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>
        <v>6</v>
      </c>
      <c r="E26" s="45"/>
      <c r="F26" s="77"/>
      <c r="G26" s="77"/>
      <c r="H26" s="77" t="s">
        <v>77</v>
      </c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 t="s">
        <v>193</v>
      </c>
      <c r="E27" s="45"/>
      <c r="F27" s="77"/>
      <c r="G27" s="77"/>
      <c r="H27" s="77"/>
      <c r="I27" s="77" t="s">
        <v>77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 t="s">
        <v>192</v>
      </c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190" t="s">
        <v>104</v>
      </c>
      <c r="E32" s="57"/>
      <c r="G32" s="77" t="s">
        <v>77</v>
      </c>
      <c r="H32" s="77"/>
      <c r="I32" s="77" t="s">
        <v>77</v>
      </c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190" t="s">
        <v>27</v>
      </c>
      <c r="E33" s="58"/>
      <c r="F33" s="77" t="s">
        <v>77</v>
      </c>
      <c r="G33" s="77"/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12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C35" s="81"/>
      <c r="D35" s="12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22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45456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42E79066-A9FA-4335-94AC-3600B712A66D}">
      <formula1>"N,A,B, "</formula1>
    </dataValidation>
    <dataValidation type="list" allowBlank="1" showInputMessage="1" showErrorMessage="1" sqref="F41:T41" xr:uid="{235420F8-9C05-4326-9D00-EEAB8B2EA49A}">
      <formula1>"P,F, "</formula1>
    </dataValidation>
    <dataValidation type="list" allowBlank="1" showInputMessage="1" showErrorMessage="1" sqref="F10:T14 F34:H39 G15:I15 H17:H33 F33 F23:F30 F18 F15:F16 G25:G33 G21:G22 G17:G19 J15:T39 I16:I39" xr:uid="{DED3BBEA-FBBA-4BB5-95D5-16F84483958D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56B0-C32A-4893-A11A-B2CCB115CB93}">
  <dimension ref="A1:V44"/>
  <sheetViews>
    <sheetView topLeftCell="A12" zoomScale="130" zoomScaleNormal="130" workbookViewId="0">
      <selection activeCell="Q34" sqref="Q34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184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184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24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-1.6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-10</v>
      </c>
      <c r="G7" s="148"/>
      <c r="H7" s="148"/>
      <c r="I7" s="148"/>
      <c r="J7" s="148"/>
      <c r="K7" s="149"/>
      <c r="L7" s="85">
        <f>COUNTIF(E40:HQ40,"N")</f>
        <v>12</v>
      </c>
      <c r="M7" s="85">
        <f>COUNTIF(E40:HQ40,"A")</f>
        <v>2</v>
      </c>
      <c r="N7" s="85">
        <f>COUNTIF(E40:HQ40,"B")</f>
        <v>1</v>
      </c>
      <c r="O7" s="168">
        <f>COUNTA(E9:HT9)</f>
        <v>4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190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G15" s="77" t="s">
        <v>77</v>
      </c>
      <c r="H15" s="77" t="s">
        <v>77</v>
      </c>
      <c r="I15" s="77" t="s">
        <v>77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C16" s="41"/>
      <c r="D16" s="42">
        <v>2</v>
      </c>
      <c r="E16" s="45"/>
      <c r="F16" s="77"/>
      <c r="G16" s="77" t="s">
        <v>77</v>
      </c>
      <c r="H16" s="77" t="s">
        <v>77</v>
      </c>
      <c r="I16" s="77" t="s">
        <v>77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</v>
      </c>
      <c r="E17" s="45"/>
      <c r="F17" s="77"/>
      <c r="G17" s="77" t="s">
        <v>77</v>
      </c>
      <c r="H17" s="77"/>
      <c r="I17" s="77" t="s">
        <v>77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4</v>
      </c>
      <c r="E18" s="45"/>
      <c r="F18" s="77"/>
      <c r="G18" s="77"/>
      <c r="H18" s="77" t="s">
        <v>77</v>
      </c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86">
        <v>5</v>
      </c>
      <c r="E19" s="186"/>
      <c r="F19" s="77"/>
      <c r="G19" s="77"/>
      <c r="H19" s="77"/>
      <c r="I19" s="77" t="s">
        <v>77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38" t="s">
        <v>191</v>
      </c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C21" s="41"/>
      <c r="D21" s="42">
        <v>1</v>
      </c>
      <c r="E21" s="45"/>
      <c r="F21" s="77" t="s">
        <v>77</v>
      </c>
      <c r="G21" s="77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2</v>
      </c>
      <c r="E22" s="45"/>
      <c r="G22" s="77" t="s">
        <v>77</v>
      </c>
      <c r="H22" s="77" t="s">
        <v>77</v>
      </c>
      <c r="I22" s="77" t="s">
        <v>77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3</v>
      </c>
      <c r="E23" s="45"/>
      <c r="F23" s="77"/>
      <c r="G23" s="77" t="s">
        <v>77</v>
      </c>
      <c r="H23" s="77" t="s">
        <v>77</v>
      </c>
      <c r="I23" s="77" t="s">
        <v>77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4</v>
      </c>
      <c r="E24" s="45"/>
      <c r="F24" s="77"/>
      <c r="G24" s="77"/>
      <c r="I24" s="77" t="s">
        <v>77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186">
        <v>5</v>
      </c>
      <c r="E25" s="186"/>
      <c r="F25" s="77"/>
      <c r="G25" s="77"/>
      <c r="H25" s="77" t="s">
        <v>77</v>
      </c>
      <c r="I25" s="77" t="s">
        <v>77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 t="s">
        <v>193</v>
      </c>
      <c r="E26" s="45"/>
      <c r="F26" s="77"/>
      <c r="G26" s="77"/>
      <c r="H26" s="77"/>
      <c r="I26" s="77" t="s">
        <v>77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190" t="s">
        <v>194</v>
      </c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35">
        <v>1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194" t="s">
        <v>195</v>
      </c>
      <c r="E33" s="58"/>
      <c r="F33" s="77"/>
      <c r="G33" s="77" t="s">
        <v>77</v>
      </c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194" t="s">
        <v>196</v>
      </c>
      <c r="E34" s="58"/>
      <c r="F34" s="77"/>
      <c r="G34" s="77"/>
      <c r="I34" s="77" t="s">
        <v>77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C35" s="81"/>
      <c r="D35" s="194"/>
      <c r="E35" s="58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/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22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45456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9">
    <mergeCell ref="D19:E19"/>
    <mergeCell ref="B40:D40"/>
    <mergeCell ref="B41:D41"/>
    <mergeCell ref="B42:D42"/>
    <mergeCell ref="B43:D43"/>
    <mergeCell ref="D25:E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89D493D-5804-4E36-A20C-166D44F142E8}">
      <formula1>"N,A,B, "</formula1>
    </dataValidation>
    <dataValidation type="list" allowBlank="1" showInputMessage="1" showErrorMessage="1" sqref="F41:T41" xr:uid="{EDC94391-865C-43FD-AB51-A67F96E020FB}">
      <formula1>"P,F, "</formula1>
    </dataValidation>
    <dataValidation type="list" allowBlank="1" showInputMessage="1" showErrorMessage="1" sqref="F10:T14 F36:H39 F23:F30 F15:F21 G15:G31 F34:G34 H15:H23 H25:H31 F32:H33 I15:T39" xr:uid="{14C5A7E6-FA9E-41B2-BB8A-D0DDA432477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43"/>
  <sheetViews>
    <sheetView topLeftCell="A16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41" t="str">
        <f>FunctionList!E11</f>
        <v>kiemTraSoLe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tr">
        <f>FunctionList!D11</f>
        <v>kiemTraSoLe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COUNTIF(F40:HQ40,"P")</f>
        <v>12</v>
      </c>
      <c r="B7" s="150"/>
      <c r="C7" s="147">
        <f>COUNTIF(F40:HQ40,"F")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2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57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58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8" t="s">
        <v>21</v>
      </c>
      <c r="C39" s="158"/>
      <c r="D39" s="158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46" t="s">
        <v>25</v>
      </c>
      <c r="C40" s="146"/>
      <c r="D40" s="146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6" t="s">
        <v>28</v>
      </c>
      <c r="C41" s="156"/>
      <c r="D41" s="156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7" t="s">
        <v>29</v>
      </c>
      <c r="C42" s="157"/>
      <c r="D42" s="157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</mergeCells>
  <phoneticPr fontId="29" type="noConversion"/>
  <dataValidations count="3">
    <dataValidation type="list" allowBlank="1" showInputMessage="1" showErrorMessage="1" sqref="F39:T39" xr:uid="{00000000-0002-0000-0400-000000000000}">
      <formula1>"N,A,B, "</formula1>
    </dataValidation>
    <dataValidation type="list" allowBlank="1" showInputMessage="1" showErrorMessage="1" sqref="F40:T40" xr:uid="{00000000-0002-0000-0400-000001000000}">
      <formula1>"P,F, "</formula1>
    </dataValidation>
    <dataValidation type="list" allowBlank="1" showInputMessage="1" showErrorMessage="1" sqref="F10:T14 H15:T15 F15 F32 F33:G33 F16:T31 F34:T38 H32:T33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648E-1308-4869-B6A9-3A1B1DB82822}">
  <sheetPr codeName="Sheet4"/>
  <dimension ref="A1:V43"/>
  <sheetViews>
    <sheetView topLeftCell="A22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109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109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-1.7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COUNTIF(F40:HQ40,"P")</f>
        <v>12</v>
      </c>
      <c r="B7" s="150"/>
      <c r="C7" s="147">
        <f>COUNTIF(F40:HQ40,"F")</f>
        <v>2</v>
      </c>
      <c r="D7" s="148"/>
      <c r="E7" s="150"/>
      <c r="F7" s="147">
        <f>SUM(O7,- A7,- C7)</f>
        <v>-12</v>
      </c>
      <c r="G7" s="148"/>
      <c r="H7" s="148"/>
      <c r="I7" s="148"/>
      <c r="J7" s="148"/>
      <c r="K7" s="149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8">
        <f>COUNTA(E9:HT9)</f>
        <v>2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3</v>
      </c>
      <c r="E15" s="45"/>
      <c r="F15" s="77" t="s">
        <v>77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4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/>
      <c r="E19" s="162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G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57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58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8" t="s">
        <v>21</v>
      </c>
      <c r="C39" s="158"/>
      <c r="D39" s="158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46" t="s">
        <v>25</v>
      </c>
      <c r="C40" s="146"/>
      <c r="D40" s="146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6" t="s">
        <v>28</v>
      </c>
      <c r="C41" s="156"/>
      <c r="D41" s="156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7" t="s">
        <v>29</v>
      </c>
      <c r="C42" s="157"/>
      <c r="D42" s="157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14 H15:T15 F15 F16:T31 F34:T38 H32:T33 G32 F33" xr:uid="{0900C670-FDB6-4AAC-AB3E-5D8AC060B45C}">
      <formula1>"O, "</formula1>
    </dataValidation>
    <dataValidation type="list" allowBlank="1" showInputMessage="1" showErrorMessage="1" sqref="F40:T40" xr:uid="{241B2035-7DBA-4B06-84A3-F204AE090588}">
      <formula1>"P,F, "</formula1>
    </dataValidation>
    <dataValidation type="list" allowBlank="1" showInputMessage="1" showErrorMessage="1" sqref="F39:T39" xr:uid="{982F15D3-05D0-4167-8E2B-BCAC52664C9D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DFC-C3FD-452E-BB74-BBF7A5BCDC9F}">
  <sheetPr codeName="Sheet5"/>
  <dimension ref="A1:V43"/>
  <sheetViews>
    <sheetView topLeftCell="A7" zoomScale="130" zoomScaleNormal="130" workbookViewId="0">
      <selection activeCell="H21" sqref="H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111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111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-2.7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COUNTIF(F40:HQ40,"P")</f>
        <v>12</v>
      </c>
      <c r="B7" s="150"/>
      <c r="C7" s="147">
        <f>COUNTIF(F40:HQ40,"F")</f>
        <v>2</v>
      </c>
      <c r="D7" s="148"/>
      <c r="E7" s="150"/>
      <c r="F7" s="147">
        <f>SUM(O7,- A7,- C7)</f>
        <v>-11</v>
      </c>
      <c r="G7" s="148"/>
      <c r="H7" s="148"/>
      <c r="I7" s="148"/>
      <c r="J7" s="148"/>
      <c r="K7" s="149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8">
        <f>COUNTA(E9:HT9)</f>
        <v>3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80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80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80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124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62">
        <v>2</v>
      </c>
      <c r="E19" s="162"/>
      <c r="F19" s="80" t="s">
        <v>77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0</v>
      </c>
      <c r="E20" s="45"/>
      <c r="F20" s="77"/>
      <c r="G20" s="80" t="s">
        <v>77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-2</v>
      </c>
      <c r="E21" s="45"/>
      <c r="F21" s="77"/>
      <c r="G21" s="77"/>
      <c r="H21" s="80" t="s">
        <v>77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>
        <v>3</v>
      </c>
      <c r="E31" s="53"/>
      <c r="F31" s="80" t="s">
        <v>77</v>
      </c>
      <c r="G31" s="77" t="s">
        <v>77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G32" s="77"/>
      <c r="H32" s="77" t="s">
        <v>77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57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8" t="s">
        <v>21</v>
      </c>
      <c r="C39" s="158"/>
      <c r="D39" s="158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46" t="s">
        <v>25</v>
      </c>
      <c r="C40" s="146"/>
      <c r="D40" s="146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6" t="s">
        <v>28</v>
      </c>
      <c r="C41" s="156"/>
      <c r="D41" s="156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7" t="s">
        <v>29</v>
      </c>
      <c r="C42" s="157"/>
      <c r="D42" s="157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 xr:uid="{E8118449-E3B5-4A7F-9130-B5E239C318E3}">
      <formula1>"N,A,B, "</formula1>
    </dataValidation>
    <dataValidation type="list" allowBlank="1" showInputMessage="1" showErrorMessage="1" sqref="F40:T40" xr:uid="{72C0A530-295A-4766-A2F7-7AB157CDF01E}">
      <formula1>"P,F, "</formula1>
    </dataValidation>
    <dataValidation type="list" allowBlank="1" showInputMessage="1" showErrorMessage="1" sqref="F10:T14 F33 F34:T38 F15:G15 G16:G32 F16:F31 H15:T33" xr:uid="{D9FA35EC-1F40-437A-AF76-B4B936717D0A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41AE-230F-4A9E-9804-0E8414DAE007}">
  <sheetPr codeName="Sheet6"/>
  <dimension ref="A1:V43"/>
  <sheetViews>
    <sheetView topLeftCell="A19" zoomScale="130" zoomScaleNormal="130" workbookViewId="0">
      <selection activeCell="I23" sqref="I2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110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110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-3.7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COUNTIF(F40:HQ40,"P")</f>
        <v>12</v>
      </c>
      <c r="B7" s="150"/>
      <c r="C7" s="147">
        <f>COUNTIF(F40:HQ40,"F")</f>
        <v>2</v>
      </c>
      <c r="D7" s="148"/>
      <c r="E7" s="150"/>
      <c r="F7" s="147">
        <f>SUM(O7,- A7,- C7)</f>
        <v>-10</v>
      </c>
      <c r="G7" s="148"/>
      <c r="H7" s="148"/>
      <c r="I7" s="148"/>
      <c r="J7" s="148"/>
      <c r="K7" s="149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8">
        <f>COUNTA(E9:HT9)</f>
        <v>4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6</v>
      </c>
      <c r="E17" s="45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62"/>
      <c r="E19" s="162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0</v>
      </c>
      <c r="E21" s="45"/>
      <c r="F21" s="77"/>
      <c r="G21" s="77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7</v>
      </c>
      <c r="E22" s="45"/>
      <c r="F22" s="77"/>
      <c r="G22" s="77"/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-2</v>
      </c>
      <c r="E23" s="45"/>
      <c r="F23" s="77"/>
      <c r="G23" s="77"/>
      <c r="H23" s="77"/>
      <c r="I23" s="77" t="s">
        <v>77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>
        <v>2</v>
      </c>
      <c r="E31" s="53"/>
      <c r="F31" s="80" t="s">
        <v>77</v>
      </c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</v>
      </c>
      <c r="E32" s="57"/>
      <c r="G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-1</v>
      </c>
      <c r="E33" s="58"/>
      <c r="F33" s="77"/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4</v>
      </c>
      <c r="E34" s="58"/>
      <c r="F34" s="77"/>
      <c r="G34" s="77"/>
      <c r="H34" s="77"/>
      <c r="I34" s="77" t="s">
        <v>77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57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8" t="s">
        <v>21</v>
      </c>
      <c r="C39" s="158"/>
      <c r="D39" s="158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46" t="s">
        <v>25</v>
      </c>
      <c r="C40" s="146"/>
      <c r="D40" s="146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6" t="s">
        <v>28</v>
      </c>
      <c r="C41" s="156"/>
      <c r="D41" s="156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7" t="s">
        <v>29</v>
      </c>
      <c r="C42" s="157"/>
      <c r="D42" s="157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14 F33 H16:H33 F18:F31 G16:G32 F34:T38 F15:H15 I15:T33" xr:uid="{2BB3E7E3-6DB7-4112-954C-8A6C98290EFA}">
      <formula1>"O, "</formula1>
    </dataValidation>
    <dataValidation type="list" allowBlank="1" showInputMessage="1" showErrorMessage="1" sqref="F40:T40" xr:uid="{108E467D-8F0F-4EEE-BD77-87141511188F}">
      <formula1>"P,F, "</formula1>
    </dataValidation>
    <dataValidation type="list" allowBlank="1" showInputMessage="1" showErrorMessage="1" sqref="F39:T39" xr:uid="{29EEEB28-7D31-40F0-9F81-A36E71B10093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CFB3-7A2E-456F-9F7E-C8807132D24E}">
  <dimension ref="A1:V44"/>
  <sheetViews>
    <sheetView topLeftCell="A16" zoomScale="130" zoomScaleNormal="130" workbookViewId="0">
      <selection activeCell="Q21" sqref="Q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114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114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-5.7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-8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6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 t="s">
        <v>118</v>
      </c>
      <c r="K9" s="120" t="s">
        <v>119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77</v>
      </c>
      <c r="G15" s="77"/>
      <c r="I15" s="77" t="s">
        <v>77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8</v>
      </c>
      <c r="E16" s="45"/>
      <c r="F16" s="77"/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7</v>
      </c>
      <c r="E17" s="45"/>
      <c r="F17" s="77"/>
      <c r="G17" s="77"/>
      <c r="H17" s="77"/>
      <c r="I17" s="77"/>
      <c r="J17" s="77" t="s">
        <v>77</v>
      </c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0</v>
      </c>
      <c r="E18" s="45"/>
      <c r="F18" s="77"/>
      <c r="G18" s="77" t="s">
        <v>77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C19" s="41"/>
      <c r="D19" s="162">
        <v>5</v>
      </c>
      <c r="E19" s="162"/>
      <c r="F19" s="77"/>
      <c r="G19" s="77"/>
      <c r="H19" s="77"/>
      <c r="I19" s="77"/>
      <c r="K19" s="77" t="s">
        <v>77</v>
      </c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124</v>
      </c>
      <c r="C20" s="41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77</v>
      </c>
      <c r="G21" s="77"/>
      <c r="H21" s="77"/>
      <c r="I21" s="77"/>
      <c r="J21" s="77" t="s">
        <v>77</v>
      </c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5</v>
      </c>
      <c r="E22" s="45"/>
      <c r="F22" s="77"/>
      <c r="G22" s="77" t="s">
        <v>77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8</v>
      </c>
      <c r="E23" s="45"/>
      <c r="F23" s="77"/>
      <c r="G23" s="77"/>
      <c r="H23" s="77" t="s">
        <v>77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-2</v>
      </c>
      <c r="E24" s="45"/>
      <c r="F24" s="77"/>
      <c r="G24" s="77"/>
      <c r="H24" s="77"/>
      <c r="I24" s="77" t="s">
        <v>77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0</v>
      </c>
      <c r="E25" s="45"/>
      <c r="F25" s="77"/>
      <c r="G25" s="77"/>
      <c r="H25" s="77"/>
      <c r="I25" s="77"/>
      <c r="K25" s="77" t="s">
        <v>77</v>
      </c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5</v>
      </c>
      <c r="E32" s="57"/>
      <c r="F32" s="80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1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-5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3</v>
      </c>
      <c r="E36" s="58"/>
      <c r="F36" s="77"/>
      <c r="G36" s="77"/>
      <c r="H36" s="77"/>
      <c r="I36" s="77"/>
      <c r="J36" s="77" t="s">
        <v>77</v>
      </c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 t="s">
        <v>120</v>
      </c>
      <c r="E39" s="93"/>
      <c r="F39" s="94"/>
      <c r="G39" s="94"/>
      <c r="H39" s="94"/>
      <c r="I39" s="94"/>
      <c r="J39" s="94"/>
      <c r="K39" s="77" t="s">
        <v>77</v>
      </c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C7CDF4FF-333A-4C5C-9C17-1648C62DC342}">
      <formula1>"N,A,B, "</formula1>
    </dataValidation>
    <dataValidation type="list" allowBlank="1" showInputMessage="1" showErrorMessage="1" sqref="F41:T41" xr:uid="{FE3EDEFB-34AA-441B-8B65-25FC624A64E5}">
      <formula1>"P,F, "</formula1>
    </dataValidation>
    <dataValidation type="list" allowBlank="1" showInputMessage="1" showErrorMessage="1" sqref="F10:T14 H16:H39 F16:F30 F15:G15 F32:F33 F34:G39 G17:G33 I19 K19:T19 I15:T18 I25 I26:T39 K25:T25 I20:T24" xr:uid="{A27AEFDD-0BB4-477B-940E-9EC3A849EBE8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8DA-F3EB-4C7A-900F-DEFE3799DCF3}">
  <dimension ref="A1:V44"/>
  <sheetViews>
    <sheetView topLeftCell="A25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121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121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-5.7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-8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6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 t="s">
        <v>118</v>
      </c>
      <c r="K9" s="120" t="s">
        <v>119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2</v>
      </c>
      <c r="E15" s="45"/>
      <c r="F15" s="77" t="s">
        <v>77</v>
      </c>
      <c r="G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0</v>
      </c>
      <c r="E16" s="45"/>
      <c r="F16" s="77"/>
      <c r="H16" s="77"/>
      <c r="J16" s="77" t="s">
        <v>77</v>
      </c>
      <c r="K16" s="77" t="s">
        <v>77</v>
      </c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-7</v>
      </c>
      <c r="E17" s="45"/>
      <c r="F17" s="77"/>
      <c r="G17" s="77" t="s">
        <v>77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7</v>
      </c>
      <c r="E18" s="45"/>
      <c r="F18" s="77"/>
      <c r="G18" s="77"/>
      <c r="H18" s="77" t="s">
        <v>77</v>
      </c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62"/>
      <c r="E19" s="162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-35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7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-7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0</v>
      </c>
      <c r="E36" s="58"/>
      <c r="F36" s="77"/>
      <c r="G36" s="77"/>
      <c r="H36" s="77"/>
      <c r="I36" s="77"/>
      <c r="J36" s="77" t="s">
        <v>77</v>
      </c>
      <c r="K36" s="77" t="s">
        <v>77</v>
      </c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5E6B30A7-72A3-44AD-9819-5DBB0F4E5532}">
      <formula1>"N,A,B, "</formula1>
    </dataValidation>
    <dataValidation type="list" allowBlank="1" showInputMessage="1" showErrorMessage="1" sqref="F41:T41" xr:uid="{1D065BF8-1A85-4792-B751-FC350D08E39E}">
      <formula1>"P,F, "</formula1>
    </dataValidation>
    <dataValidation type="list" allowBlank="1" showInputMessage="1" showErrorMessage="1" sqref="F10:T14 F15:F30 G15 H16:H39 G17:G33 F34:G39 F32:F33 I15:T15 I17:T39 J16:T16" xr:uid="{AEB483C6-BA81-4D3E-8D4E-190421E2D64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050-E316-4D80-919F-6366AD1107DB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39" t="s">
        <v>46</v>
      </c>
      <c r="B2" s="140"/>
      <c r="C2" s="185" t="s">
        <v>122</v>
      </c>
      <c r="D2" s="142"/>
      <c r="E2" s="143"/>
      <c r="F2" s="144" t="s">
        <v>7</v>
      </c>
      <c r="G2" s="145"/>
      <c r="H2" s="145"/>
      <c r="I2" s="145"/>
      <c r="J2" s="145"/>
      <c r="K2" s="145"/>
      <c r="L2" s="172" t="s">
        <v>122</v>
      </c>
      <c r="M2" s="173"/>
      <c r="N2" s="173"/>
      <c r="O2" s="173"/>
      <c r="P2" s="173"/>
      <c r="Q2" s="173"/>
      <c r="R2" s="173"/>
      <c r="S2" s="173"/>
      <c r="T2" s="174"/>
      <c r="V2" s="36"/>
    </row>
    <row r="3" spans="1:22" ht="13.5" customHeight="1">
      <c r="A3" s="152" t="s">
        <v>47</v>
      </c>
      <c r="B3" s="153"/>
      <c r="C3" s="159" t="s">
        <v>105</v>
      </c>
      <c r="D3" s="160"/>
      <c r="E3" s="161"/>
      <c r="F3" s="178" t="s">
        <v>48</v>
      </c>
      <c r="G3" s="179"/>
      <c r="H3" s="179"/>
      <c r="I3" s="179"/>
      <c r="J3" s="179"/>
      <c r="K3" s="180"/>
      <c r="L3" s="175"/>
      <c r="M3" s="175"/>
      <c r="N3" s="175"/>
      <c r="O3" s="83"/>
      <c r="P3" s="83"/>
      <c r="Q3" s="83"/>
      <c r="R3" s="83"/>
      <c r="S3" s="83"/>
      <c r="T3" s="84"/>
    </row>
    <row r="4" spans="1:22" ht="13.5" customHeight="1">
      <c r="A4" s="152" t="s">
        <v>49</v>
      </c>
      <c r="B4" s="153"/>
      <c r="C4" s="154">
        <v>3</v>
      </c>
      <c r="D4" s="155"/>
      <c r="E4" s="89"/>
      <c r="F4" s="178" t="s">
        <v>50</v>
      </c>
      <c r="G4" s="179"/>
      <c r="H4" s="179"/>
      <c r="I4" s="179"/>
      <c r="J4" s="179"/>
      <c r="K4" s="180"/>
      <c r="L4" s="181">
        <f xml:space="preserve"> IF(FunctionList!E6&lt;&gt;"N/A",SUM(C4*FunctionList!E6/1000,- O7),"N/A")</f>
        <v>-2.7</v>
      </c>
      <c r="M4" s="182"/>
      <c r="N4" s="182"/>
      <c r="O4" s="182"/>
      <c r="P4" s="182"/>
      <c r="Q4" s="182"/>
      <c r="R4" s="182"/>
      <c r="S4" s="182"/>
      <c r="T4" s="183"/>
      <c r="V4" s="36"/>
    </row>
    <row r="5" spans="1:22" ht="13.5" customHeight="1">
      <c r="A5" s="152" t="s">
        <v>51</v>
      </c>
      <c r="B5" s="153"/>
      <c r="C5" s="165" t="s">
        <v>45</v>
      </c>
      <c r="D5" s="165"/>
      <c r="E5" s="165"/>
      <c r="F5" s="166"/>
      <c r="G5" s="166"/>
      <c r="H5" s="166"/>
      <c r="I5" s="166"/>
      <c r="J5" s="166"/>
      <c r="K5" s="166"/>
      <c r="L5" s="165"/>
      <c r="M5" s="165"/>
      <c r="N5" s="165"/>
      <c r="O5" s="165"/>
      <c r="P5" s="165"/>
      <c r="Q5" s="165"/>
      <c r="R5" s="165"/>
      <c r="S5" s="165"/>
      <c r="T5" s="165"/>
    </row>
    <row r="6" spans="1:22" ht="13.5" customHeight="1">
      <c r="A6" s="163" t="s">
        <v>12</v>
      </c>
      <c r="B6" s="164"/>
      <c r="C6" s="176" t="s">
        <v>13</v>
      </c>
      <c r="D6" s="167"/>
      <c r="E6" s="177"/>
      <c r="F6" s="176" t="s">
        <v>14</v>
      </c>
      <c r="G6" s="167"/>
      <c r="H6" s="167"/>
      <c r="I6" s="167"/>
      <c r="J6" s="167"/>
      <c r="K6" s="184"/>
      <c r="L6" s="167" t="s">
        <v>52</v>
      </c>
      <c r="M6" s="167"/>
      <c r="N6" s="167"/>
      <c r="O6" s="170" t="s">
        <v>15</v>
      </c>
      <c r="P6" s="167"/>
      <c r="Q6" s="167"/>
      <c r="R6" s="167"/>
      <c r="S6" s="167"/>
      <c r="T6" s="171"/>
      <c r="V6" s="36"/>
    </row>
    <row r="7" spans="1:22" ht="13.5" customHeight="1" thickBot="1">
      <c r="A7" s="151">
        <f>COUNTIF(F41:HQ41,"P")</f>
        <v>12</v>
      </c>
      <c r="B7" s="150"/>
      <c r="C7" s="147">
        <f>COUNTIF(F41:HQ41,"F")</f>
        <v>2</v>
      </c>
      <c r="D7" s="148"/>
      <c r="E7" s="150"/>
      <c r="F7" s="147">
        <f>SUM(O7,- A7,- C7)</f>
        <v>-11</v>
      </c>
      <c r="G7" s="148"/>
      <c r="H7" s="148"/>
      <c r="I7" s="148"/>
      <c r="J7" s="148"/>
      <c r="K7" s="149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8">
        <f>COUNTA(E9:HT9)</f>
        <v>3</v>
      </c>
      <c r="P7" s="148"/>
      <c r="Q7" s="148"/>
      <c r="R7" s="148"/>
      <c r="S7" s="148"/>
      <c r="T7" s="169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77"/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0</v>
      </c>
      <c r="E17" s="45"/>
      <c r="F17" s="77"/>
      <c r="G17" s="77" t="s">
        <v>77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62"/>
      <c r="E19" s="162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77</v>
      </c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5</v>
      </c>
      <c r="E21" s="45"/>
      <c r="F21" s="77"/>
      <c r="G21" s="77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10</v>
      </c>
      <c r="E22" s="45"/>
      <c r="F22" s="77"/>
      <c r="G22" s="77"/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3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8" t="s">
        <v>21</v>
      </c>
      <c r="C40" s="158"/>
      <c r="D40" s="158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46" t="s">
        <v>25</v>
      </c>
      <c r="C41" s="146"/>
      <c r="D41" s="146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6" t="s">
        <v>28</v>
      </c>
      <c r="C42" s="156"/>
      <c r="D42" s="156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7" t="s">
        <v>29</v>
      </c>
      <c r="C43" s="157"/>
      <c r="D43" s="157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H15:H18 F16:F30 F15:G15 F34:G39 F32:F33 I15:T39 G16:G33 H21:H39" xr:uid="{FD04FC28-220F-460E-93D3-C0544FC872D2}">
      <formula1>"O, "</formula1>
    </dataValidation>
    <dataValidation type="list" allowBlank="1" showInputMessage="1" showErrorMessage="1" sqref="F41:T41" xr:uid="{90523221-9556-4E69-9F8A-B50A9137C98B}">
      <formula1>"P,F, "</formula1>
    </dataValidation>
    <dataValidation type="list" allowBlank="1" showInputMessage="1" showErrorMessage="1" sqref="F40:T40" xr:uid="{D9040B30-8F8D-4911-9C7B-8EE8DF4F6019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Guidleline</vt:lpstr>
      <vt:lpstr>FunctionList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  <vt:lpstr>Function13</vt:lpstr>
      <vt:lpstr>Function14</vt:lpstr>
      <vt:lpstr>Function15</vt:lpstr>
      <vt:lpstr>Function16</vt:lpstr>
      <vt:lpstr>Function17</vt:lpstr>
      <vt:lpstr>Function18</vt:lpstr>
      <vt:lpstr>Function19</vt:lpstr>
      <vt:lpstr>Function20</vt:lpstr>
      <vt:lpstr>Function21</vt:lpstr>
      <vt:lpstr>Function22</vt:lpstr>
      <vt:lpstr>Function23</vt:lpstr>
      <vt:lpstr>Function24</vt:lpstr>
      <vt:lpstr>Function25</vt:lpstr>
      <vt:lpstr>Function26</vt:lpstr>
      <vt:lpstr>Function1!Print_Area</vt:lpstr>
      <vt:lpstr>Function10!Print_Area</vt:lpstr>
      <vt:lpstr>Function11!Print_Area</vt:lpstr>
      <vt:lpstr>Function12!Print_Area</vt:lpstr>
      <vt:lpstr>Function13!Print_Area</vt:lpstr>
      <vt:lpstr>Function14!Print_Area</vt:lpstr>
      <vt:lpstr>Function15!Print_Area</vt:lpstr>
      <vt:lpstr>Function16!Print_Area</vt:lpstr>
      <vt:lpstr>Function17!Print_Area</vt:lpstr>
      <vt:lpstr>Function18!Print_Area</vt:lpstr>
      <vt:lpstr>Function19!Print_Area</vt:lpstr>
      <vt:lpstr>Function2!Print_Area</vt:lpstr>
      <vt:lpstr>Function20!Print_Area</vt:lpstr>
      <vt:lpstr>Function21!Print_Area</vt:lpstr>
      <vt:lpstr>Function22!Print_Area</vt:lpstr>
      <vt:lpstr>Function23!Print_Area</vt:lpstr>
      <vt:lpstr>Function24!Print_Area</vt:lpstr>
      <vt:lpstr>Function25!Print_Area</vt:lpstr>
      <vt:lpstr>Function26!Print_Area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Function8!Print_Area</vt:lpstr>
      <vt:lpstr>Function9!Print_Area</vt:lpstr>
      <vt:lpstr>FunctionList!Print_Area</vt:lpstr>
      <vt:lpstr>Guidleline!Print_Area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Lam</cp:lastModifiedBy>
  <cp:lastPrinted>2008-03-12T04:05:49Z</cp:lastPrinted>
  <dcterms:created xsi:type="dcterms:W3CDTF">2007-10-09T09:39:48Z</dcterms:created>
  <dcterms:modified xsi:type="dcterms:W3CDTF">2024-06-13T12:49:44Z</dcterms:modified>
</cp:coreProperties>
</file>