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C52" i="1" l="1"/>
  <c r="C53" i="1"/>
  <c r="C54" i="1"/>
  <c r="C55" i="1"/>
  <c r="C56" i="1"/>
  <c r="C38" i="1"/>
  <c r="C39" i="1"/>
  <c r="C40" i="1"/>
  <c r="C41" i="1"/>
  <c r="C42" i="1"/>
  <c r="C37" i="1"/>
  <c r="C22" i="1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<sst xmlns="http://schemas.openxmlformats.org/spreadsheetml/2006/main" count="30" uniqueCount="18">
  <si>
    <t>R</t>
  </si>
  <si>
    <t>Iб1</t>
  </si>
  <si>
    <t>tф</t>
  </si>
  <si>
    <t>tсп</t>
  </si>
  <si>
    <t>tрасс</t>
  </si>
  <si>
    <t>Евх</t>
  </si>
  <si>
    <t>Есм</t>
  </si>
  <si>
    <t>Rc</t>
  </si>
  <si>
    <t>Rб</t>
  </si>
  <si>
    <t>Rк</t>
  </si>
  <si>
    <t>f(Iб1)</t>
  </si>
  <si>
    <t>f(tимп)</t>
  </si>
  <si>
    <t>tи</t>
  </si>
  <si>
    <t>Iб2</t>
  </si>
  <si>
    <t>f(Iб2)</t>
  </si>
  <si>
    <t>f(Iкн)</t>
  </si>
  <si>
    <t>Iкн</t>
  </si>
  <si>
    <t>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</si>
</sst>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8" xfId="0" applyNumberFormat="1" applyBorder="1"/>
    <xf numFmtId="0" fontId="0" fillId="0" borderId="6" xfId="0" applyFill="1" applyBorder="1"/>
    <xf numFmtId="0" fontId="0" fillId="0" borderId="7" xfId="0" applyFill="1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169548531709"/>
          <c:y val="4.920175397237022E-2"/>
          <c:w val="0.79152217544978087"/>
          <c:h val="0.7575177204645827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Лист1!$B$4:$B$11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Лист1!$E$4:$E$11</c:f>
              <c:numCache>
                <c:formatCode>General</c:formatCode>
                <c:ptCount val="8"/>
                <c:pt idx="0">
                  <c:v>0.2</c:v>
                </c:pt>
                <c:pt idx="1">
                  <c:v>1.3</c:v>
                </c:pt>
                <c:pt idx="2">
                  <c:v>2.1</c:v>
                </c:pt>
                <c:pt idx="3">
                  <c:v>3</c:v>
                </c:pt>
                <c:pt idx="4">
                  <c:v>2.6</c:v>
                </c:pt>
                <c:pt idx="5">
                  <c:v>2.9</c:v>
                </c:pt>
                <c:pt idx="6">
                  <c:v>2.9</c:v>
                </c:pt>
                <c:pt idx="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D0-4F02-B742-CFD8275B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  <c:extLst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имп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расс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78084202126264"/>
          <c:y val="4.920175397237022E-2"/>
          <c:w val="0.65776833256156519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Лист1!$D$37:$D$42</c:f>
              <c:numCache>
                <c:formatCode>General</c:formatCode>
                <c:ptCount val="6"/>
                <c:pt idx="0">
                  <c:v>3.5</c:v>
                </c:pt>
                <c:pt idx="1">
                  <c:v>3.4</c:v>
                </c:pt>
                <c:pt idx="2">
                  <c:v>3.2</c:v>
                </c:pt>
                <c:pt idx="3">
                  <c:v>3.2</c:v>
                </c:pt>
                <c:pt idx="4">
                  <c:v>3.5</c:v>
                </c:pt>
                <c:pt idx="5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F-4C43-A013-E96D0B74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  <c:extLst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б2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ф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119385020535101E-2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37056586929671"/>
          <c:y val="4.920175397237022E-2"/>
          <c:w val="0.72700591889117561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Лист1!$D$22:$D$27</c:f>
              <c:numCache>
                <c:formatCode>General</c:formatCode>
                <c:ptCount val="6"/>
                <c:pt idx="0">
                  <c:v>1.9</c:v>
                </c:pt>
                <c:pt idx="1">
                  <c:v>3</c:v>
                </c:pt>
                <c:pt idx="2">
                  <c:v>3.2</c:v>
                </c:pt>
                <c:pt idx="3">
                  <c:v>4.4000000000000004</c:v>
                </c:pt>
                <c:pt idx="4">
                  <c:v>6.1</c:v>
                </c:pt>
                <c:pt idx="5">
                  <c:v>8.1999999999999993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C-4E2C-BCA2-0F793D81D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  <c:extLst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ф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119385020535101E-2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8025639835963"/>
          <c:y val="4.920175397237022E-2"/>
          <c:w val="0.6882962283621126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Лист1!$E$22:$E$27</c:f>
              <c:numCache>
                <c:formatCode>General</c:formatCode>
                <c:ptCount val="6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E-434A-B5C0-415B6D5B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  <c:extLst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  <c:max val="28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сп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119385020535101E-2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8025639835963"/>
          <c:y val="4.920175397237022E-2"/>
          <c:w val="0.6882962283621126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Лист1!$F$22:$F$27</c:f>
              <c:numCache>
                <c:formatCode>General</c:formatCode>
                <c:ptCount val="6"/>
                <c:pt idx="0">
                  <c:v>3.8</c:v>
                </c:pt>
                <c:pt idx="1">
                  <c:v>2.8</c:v>
                </c:pt>
                <c:pt idx="2">
                  <c:v>2.6</c:v>
                </c:pt>
                <c:pt idx="3">
                  <c:v>1.5</c:v>
                </c:pt>
                <c:pt idx="4">
                  <c:v>1.1000000000000001</c:v>
                </c:pt>
                <c:pt idx="5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FD-48F9-9C32-A0555754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  <c:extLst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119385020535101E-2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8025639835963"/>
          <c:y val="4.920175397237022E-2"/>
          <c:w val="0.6882962283621126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Лист1!$E$37:$E$42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25</c:v>
                </c:pt>
                <c:pt idx="5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D8-4C0F-A931-F49BD6536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  <c:extLst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б2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сп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119385020535101E-2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8025639835963"/>
          <c:y val="4.920175397237022E-2"/>
          <c:w val="0.6882962283621126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Лист1!$F$37:$F$42</c:f>
              <c:numCache>
                <c:formatCode>General</c:formatCode>
                <c:ptCount val="6"/>
                <c:pt idx="0">
                  <c:v>1.7</c:v>
                </c:pt>
                <c:pt idx="1">
                  <c:v>2.4</c:v>
                </c:pt>
                <c:pt idx="2">
                  <c:v>2.6</c:v>
                </c:pt>
                <c:pt idx="3">
                  <c:v>2.6</c:v>
                </c:pt>
                <c:pt idx="4">
                  <c:v>2.4</c:v>
                </c:pt>
                <c:pt idx="5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A-4CA6-BAAB-00F52DD45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  <c:extLst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б2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119385020535101E-2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37056586929671"/>
          <c:y val="4.920175397237022E-2"/>
          <c:w val="0.72700591889117561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Лист1!$C$52:$C$56</c:f>
              <c:numCache>
                <c:formatCode>General</c:formatCode>
                <c:ptCount val="5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</c:numCache>
            </c:numRef>
          </c:xVal>
          <c:yVal>
            <c:numRef>
              <c:f>Лист1!$D$52:$D$56</c:f>
              <c:numCache>
                <c:formatCode>General</c:formatCode>
                <c:ptCount val="5"/>
                <c:pt idx="0">
                  <c:v>10</c:v>
                </c:pt>
                <c:pt idx="1">
                  <c:v>3.9</c:v>
                </c:pt>
                <c:pt idx="2">
                  <c:v>3.2</c:v>
                </c:pt>
                <c:pt idx="3">
                  <c:v>2.9</c:v>
                </c:pt>
                <c:pt idx="4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D-406C-933C-3E12833F1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  <c:extLst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  <c:majorUnit val="1.0000000000000002E-2"/>
      </c:valAx>
      <c:valAx>
        <c:axId val="3344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ф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119385020535101E-2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8025639835963"/>
          <c:y val="4.920175397237022E-2"/>
          <c:w val="0.6882962283621126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Лист1!$C$52:$C$56</c:f>
              <c:numCache>
                <c:formatCode>General</c:formatCode>
                <c:ptCount val="5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</c:numCache>
            </c:numRef>
          </c:xVal>
          <c:yVal>
            <c:numRef>
              <c:f>Лист1!$E$52:$E$55</c:f>
              <c:numCache>
                <c:formatCode>General</c:formatCode>
                <c:ptCount val="4"/>
                <c:pt idx="0">
                  <c:v>29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30-46D9-A067-8521698A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  <c:extLst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  <c:majorUnit val="1.0000000000000002E-2"/>
      </c:valAx>
      <c:valAx>
        <c:axId val="33441933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сп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119385020535101E-2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8025639835963"/>
          <c:y val="4.920175397237022E-2"/>
          <c:w val="0.6882962283621126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Лист1!$C$52:$C$56</c:f>
              <c:numCache>
                <c:formatCode>General</c:formatCode>
                <c:ptCount val="5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</c:numCache>
            </c:numRef>
          </c:xVal>
          <c:yVal>
            <c:numRef>
              <c:f>Лист1!$F$52:$F$55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2.6</c:v>
                </c:pt>
                <c:pt idx="3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4-42C2-A68D-6C147826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  <c:extLst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  <c:majorUnit val="1.0000000000000002E-2"/>
      </c:valAx>
      <c:valAx>
        <c:axId val="3344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119385020535101E-2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180974</xdr:rowOff>
    </xdr:from>
    <xdr:to>
      <xdr:col>19</xdr:col>
      <xdr:colOff>476249</xdr:colOff>
      <xdr:row>17</xdr:row>
      <xdr:rowOff>14096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19051</xdr:colOff>
      <xdr:row>19</xdr:row>
      <xdr:rowOff>38100</xdr:rowOff>
    </xdr:from>
    <xdr:to>
      <xdr:col>11</xdr:col>
      <xdr:colOff>533400</xdr:colOff>
      <xdr:row>32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19</xdr:row>
      <xdr:rowOff>76200</xdr:rowOff>
    </xdr:from>
    <xdr:to>
      <xdr:col>16</xdr:col>
      <xdr:colOff>609599</xdr:colOff>
      <xdr:row>32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228600</xdr:colOff>
      <xdr:row>19</xdr:row>
      <xdr:rowOff>76200</xdr:rowOff>
    </xdr:from>
    <xdr:to>
      <xdr:col>22</xdr:col>
      <xdr:colOff>133349</xdr:colOff>
      <xdr:row>32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76199</xdr:colOff>
      <xdr:row>34</xdr:row>
      <xdr:rowOff>38100</xdr:rowOff>
    </xdr:from>
    <xdr:to>
      <xdr:col>16</xdr:col>
      <xdr:colOff>590548</xdr:colOff>
      <xdr:row>47</xdr:row>
      <xdr:rowOff>57150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209549</xdr:colOff>
      <xdr:row>34</xdr:row>
      <xdr:rowOff>38100</xdr:rowOff>
    </xdr:from>
    <xdr:to>
      <xdr:col>22</xdr:col>
      <xdr:colOff>114298</xdr:colOff>
      <xdr:row>47</xdr:row>
      <xdr:rowOff>57150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11</xdr:col>
      <xdr:colOff>514349</xdr:colOff>
      <xdr:row>62</xdr:row>
      <xdr:rowOff>19050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76199</xdr:colOff>
      <xdr:row>49</xdr:row>
      <xdr:rowOff>38100</xdr:rowOff>
    </xdr:from>
    <xdr:to>
      <xdr:col>16</xdr:col>
      <xdr:colOff>590548</xdr:colOff>
      <xdr:row>62</xdr:row>
      <xdr:rowOff>57150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209549</xdr:colOff>
      <xdr:row>49</xdr:row>
      <xdr:rowOff>38100</xdr:rowOff>
    </xdr:from>
    <xdr:to>
      <xdr:col>22</xdr:col>
      <xdr:colOff>114298</xdr:colOff>
      <xdr:row>62</xdr:row>
      <xdr:rowOff>57150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11</xdr:col>
      <xdr:colOff>514349</xdr:colOff>
      <xdr:row>47</xdr:row>
      <xdr:rowOff>19050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t\electroch_labs\lab5\lab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 refreshError="1"/>
      <sheetData sheetId="1">
        <row r="2">
          <cell r="A2">
            <v>16</v>
          </cell>
          <cell r="D2">
            <v>-11.920440726612904</v>
          </cell>
          <cell r="G2">
            <v>-12.755454639726551</v>
          </cell>
          <cell r="H2">
            <v>-10</v>
          </cell>
          <cell r="J2">
            <v>-24.187843558078079</v>
          </cell>
        </row>
        <row r="3">
          <cell r="A3">
            <v>32</v>
          </cell>
          <cell r="D3">
            <v>-1.3100309751286456</v>
          </cell>
          <cell r="G3">
            <v>-6.735083088166661</v>
          </cell>
          <cell r="H3">
            <v>1.4</v>
          </cell>
          <cell r="J3">
            <v>-15.457973683822624</v>
          </cell>
        </row>
        <row r="4">
          <cell r="A4">
            <v>64</v>
          </cell>
          <cell r="D4">
            <v>7.9065278613870191</v>
          </cell>
          <cell r="G4">
            <v>-0.71539650170726077</v>
          </cell>
          <cell r="H4">
            <v>10.532400000000001</v>
          </cell>
          <cell r="J4">
            <v>-6.7281038095671679</v>
          </cell>
        </row>
        <row r="5">
          <cell r="A5">
            <v>128</v>
          </cell>
          <cell r="D5">
            <v>15.490339314570992</v>
          </cell>
          <cell r="G5">
            <v>5.301552023818445</v>
          </cell>
          <cell r="H5">
            <v>18.005043000000001</v>
          </cell>
          <cell r="J5">
            <v>2.001766064688288</v>
          </cell>
        </row>
        <row r="6">
          <cell r="A6">
            <v>256</v>
          </cell>
          <cell r="D6">
            <v>21.510939227850617</v>
          </cell>
          <cell r="G6">
            <v>11.30757700838841</v>
          </cell>
          <cell r="H6">
            <v>23.472300000000001</v>
          </cell>
          <cell r="I6">
            <v>30.881360887005513</v>
          </cell>
          <cell r="J6">
            <v>10.731635938943745</v>
          </cell>
        </row>
        <row r="7">
          <cell r="A7">
            <v>512</v>
          </cell>
          <cell r="D7">
            <v>26.340362020962228</v>
          </cell>
          <cell r="G7">
            <v>17.27036147191259</v>
          </cell>
          <cell r="H7">
            <v>26.9438</v>
          </cell>
          <cell r="I7">
            <v>30.881360887005513</v>
          </cell>
          <cell r="J7">
            <v>19.461505813199199</v>
          </cell>
        </row>
        <row r="8">
          <cell r="A8">
            <v>1024</v>
          </cell>
          <cell r="D8">
            <v>28.912084065471952</v>
          </cell>
          <cell r="G8">
            <v>23.067102009852327</v>
          </cell>
          <cell r="H8">
            <v>29</v>
          </cell>
          <cell r="I8">
            <v>30.881360887005513</v>
          </cell>
        </row>
        <row r="9">
          <cell r="A9">
            <v>2048</v>
          </cell>
          <cell r="D9">
            <v>29.869161019903771</v>
          </cell>
          <cell r="G9">
            <v>28.292422428299776</v>
          </cell>
          <cell r="H9">
            <v>30</v>
          </cell>
          <cell r="I9">
            <v>30.881360887005513</v>
          </cell>
        </row>
        <row r="10">
          <cell r="A10">
            <v>4096</v>
          </cell>
          <cell r="D10">
            <v>30.089417249888378</v>
          </cell>
          <cell r="G10">
            <v>32.087609069020353</v>
          </cell>
          <cell r="H10">
            <v>30.2</v>
          </cell>
          <cell r="I10">
            <v>30.881360887005513</v>
          </cell>
        </row>
        <row r="11">
          <cell r="A11">
            <v>8192</v>
          </cell>
          <cell r="D11">
            <v>30.116560677096725</v>
          </cell>
          <cell r="G11">
            <v>33.952092266378365</v>
          </cell>
          <cell r="H11">
            <v>30.3</v>
          </cell>
          <cell r="I11">
            <v>30.881360887005513</v>
          </cell>
        </row>
        <row r="12">
          <cell r="A12">
            <v>16384</v>
          </cell>
          <cell r="D12">
            <v>30.07581366114362</v>
          </cell>
          <cell r="G12">
            <v>34.57716657983665</v>
          </cell>
          <cell r="H12">
            <v>30.4</v>
          </cell>
          <cell r="I12">
            <v>30.881360887005513</v>
          </cell>
        </row>
        <row r="13">
          <cell r="A13">
            <v>32768</v>
          </cell>
          <cell r="D13">
            <v>29.897000433601878</v>
          </cell>
          <cell r="G13">
            <v>34.748579127245179</v>
          </cell>
          <cell r="H13">
            <v>30.5</v>
          </cell>
          <cell r="I13">
            <v>30.881360887005513</v>
          </cell>
        </row>
        <row r="14">
          <cell r="A14">
            <v>65536</v>
          </cell>
          <cell r="D14">
            <v>29.714428529631604</v>
          </cell>
          <cell r="G14">
            <v>34.792510640027245</v>
          </cell>
          <cell r="H14">
            <v>30.6</v>
          </cell>
          <cell r="I14">
            <v>30.881360887005513</v>
          </cell>
        </row>
        <row r="15">
          <cell r="A15">
            <v>131072</v>
          </cell>
          <cell r="D15">
            <v>29.352162111672662</v>
          </cell>
          <cell r="G15">
            <v>34.803563307663417</v>
          </cell>
          <cell r="H15">
            <v>30.7</v>
          </cell>
          <cell r="I15">
            <v>30.881360887005513</v>
          </cell>
        </row>
        <row r="16">
          <cell r="A16">
            <v>200000</v>
          </cell>
          <cell r="D16">
            <v>28.896503990194951</v>
          </cell>
          <cell r="G16">
            <v>34.805668355613662</v>
          </cell>
          <cell r="H16">
            <v>30.8</v>
          </cell>
          <cell r="I16">
            <v>30.881360887005513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zoomScale="85" zoomScaleNormal="85" workbookViewId="0">
      <selection activeCell="W11" sqref="W11"/>
    </sheetView>
  </sheetViews>
  <sheetFormatPr defaultRowHeight="15" x14ac:dyDescent="0.25"/>
  <cols>
    <col min="2" max="2" width="12.28515625" customWidth="1"/>
    <col min="3" max="3" width="17.85546875" customWidth="1"/>
    <col min="4" max="4" width="13.42578125" customWidth="1"/>
    <col min="5" max="5" width="15.42578125" customWidth="1"/>
    <col min="6" max="6" width="14.7109375" customWidth="1"/>
  </cols>
  <sheetData>
    <row r="1" spans="2:10" ht="15.75" thickBot="1" x14ac:dyDescent="0.3"/>
    <row r="2" spans="2:10" x14ac:dyDescent="0.25">
      <c r="B2" s="10" t="s">
        <v>11</v>
      </c>
      <c r="C2" s="10"/>
      <c r="D2" s="10"/>
      <c r="E2" s="10"/>
      <c r="I2" s="1" t="s">
        <v>5</v>
      </c>
      <c r="J2" s="2">
        <v>7</v>
      </c>
    </row>
    <row r="3" spans="2:10" x14ac:dyDescent="0.25">
      <c r="B3" s="5" t="s">
        <v>12</v>
      </c>
      <c r="C3" s="5" t="s">
        <v>2</v>
      </c>
      <c r="D3" s="5" t="s">
        <v>3</v>
      </c>
      <c r="E3" s="5" t="s">
        <v>4</v>
      </c>
      <c r="I3" s="3" t="s">
        <v>6</v>
      </c>
      <c r="J3" s="4">
        <v>5</v>
      </c>
    </row>
    <row r="4" spans="2:10" x14ac:dyDescent="0.25">
      <c r="B4" s="5">
        <v>3</v>
      </c>
      <c r="C4" s="5">
        <v>2.9</v>
      </c>
      <c r="D4" s="5">
        <v>25</v>
      </c>
      <c r="E4" s="5">
        <v>0.2</v>
      </c>
      <c r="I4" s="3" t="s">
        <v>7</v>
      </c>
      <c r="J4" s="4">
        <v>1000</v>
      </c>
    </row>
    <row r="5" spans="2:10" x14ac:dyDescent="0.25">
      <c r="B5" s="5">
        <v>4</v>
      </c>
      <c r="C5" s="5">
        <v>3</v>
      </c>
      <c r="D5" s="5">
        <v>21</v>
      </c>
      <c r="E5" s="5">
        <v>1.3</v>
      </c>
      <c r="I5" s="3" t="s">
        <v>0</v>
      </c>
      <c r="J5" s="4">
        <v>1200</v>
      </c>
    </row>
    <row r="6" spans="2:10" x14ac:dyDescent="0.25">
      <c r="B6" s="5">
        <v>6</v>
      </c>
      <c r="C6" s="5">
        <v>3.1</v>
      </c>
      <c r="D6" s="5">
        <v>23</v>
      </c>
      <c r="E6" s="5">
        <v>2.1</v>
      </c>
      <c r="I6" s="3" t="s">
        <v>8</v>
      </c>
      <c r="J6" s="4">
        <v>330000</v>
      </c>
    </row>
    <row r="7" spans="2:10" x14ac:dyDescent="0.25">
      <c r="B7" s="5">
        <v>8</v>
      </c>
      <c r="C7" s="5">
        <v>3.2</v>
      </c>
      <c r="D7" s="5">
        <v>25</v>
      </c>
      <c r="E7" s="5">
        <v>3</v>
      </c>
      <c r="I7" s="3" t="s">
        <v>9</v>
      </c>
      <c r="J7" s="4">
        <v>1250</v>
      </c>
    </row>
    <row r="8" spans="2:10" ht="15.75" thickBot="1" x14ac:dyDescent="0.3">
      <c r="B8" s="5">
        <v>10</v>
      </c>
      <c r="C8" s="5">
        <v>3.2</v>
      </c>
      <c r="D8" s="5">
        <v>25</v>
      </c>
      <c r="E8" s="5">
        <v>2.6</v>
      </c>
      <c r="I8" s="7" t="s">
        <v>17</v>
      </c>
      <c r="J8" s="8">
        <v>25</v>
      </c>
    </row>
    <row r="9" spans="2:10" x14ac:dyDescent="0.25">
      <c r="B9" s="5">
        <v>15</v>
      </c>
      <c r="C9" s="5">
        <v>3.3</v>
      </c>
      <c r="D9" s="5">
        <v>26</v>
      </c>
      <c r="E9" s="5">
        <v>2.9</v>
      </c>
    </row>
    <row r="10" spans="2:10" x14ac:dyDescent="0.25">
      <c r="B10" s="5">
        <v>20</v>
      </c>
      <c r="C10" s="5">
        <v>3.3</v>
      </c>
      <c r="D10" s="5">
        <v>26</v>
      </c>
      <c r="E10" s="5">
        <v>2.9</v>
      </c>
    </row>
    <row r="11" spans="2:10" x14ac:dyDescent="0.25">
      <c r="B11" s="5">
        <v>25</v>
      </c>
      <c r="C11" s="5">
        <v>3.3</v>
      </c>
      <c r="D11" s="5">
        <v>27</v>
      </c>
      <c r="E11" s="5">
        <v>3</v>
      </c>
    </row>
    <row r="20" spans="2:6" x14ac:dyDescent="0.25">
      <c r="B20" s="9" t="s">
        <v>10</v>
      </c>
      <c r="C20" s="9"/>
      <c r="D20" s="9"/>
      <c r="E20" s="9"/>
      <c r="F20" s="9"/>
    </row>
    <row r="21" spans="2:6" x14ac:dyDescent="0.25">
      <c r="B21" s="5" t="s">
        <v>0</v>
      </c>
      <c r="C21" s="5" t="s">
        <v>1</v>
      </c>
      <c r="D21" s="5" t="s">
        <v>2</v>
      </c>
      <c r="E21" s="5" t="s">
        <v>3</v>
      </c>
      <c r="F21" s="5" t="s">
        <v>4</v>
      </c>
    </row>
    <row r="22" spans="2:6" x14ac:dyDescent="0.25">
      <c r="B22" s="5">
        <v>680</v>
      </c>
      <c r="C22" s="6">
        <f>$J$2/($J$4+B22)-$J$3/$J$6</f>
        <v>4.1515151515151517E-3</v>
      </c>
      <c r="D22" s="5">
        <v>1.9</v>
      </c>
      <c r="E22" s="5">
        <v>20</v>
      </c>
      <c r="F22" s="5">
        <v>3.8</v>
      </c>
    </row>
    <row r="23" spans="2:6" x14ac:dyDescent="0.25">
      <c r="B23" s="5">
        <v>1000</v>
      </c>
      <c r="C23" s="6">
        <f t="shared" ref="C23:C27" si="0">$J$2/($J$4+B23)-$J$3/$J$6</f>
        <v>3.4848484848484847E-3</v>
      </c>
      <c r="D23" s="5">
        <v>3</v>
      </c>
      <c r="E23" s="5">
        <v>23</v>
      </c>
      <c r="F23" s="5">
        <v>2.8</v>
      </c>
    </row>
    <row r="24" spans="2:6" x14ac:dyDescent="0.25">
      <c r="B24" s="5">
        <v>1300</v>
      </c>
      <c r="C24" s="6">
        <f t="shared" si="0"/>
        <v>3.0283267457180498E-3</v>
      </c>
      <c r="D24" s="5">
        <v>3.2</v>
      </c>
      <c r="E24" s="5">
        <v>25</v>
      </c>
      <c r="F24" s="5">
        <v>2.6</v>
      </c>
    </row>
    <row r="25" spans="2:6" x14ac:dyDescent="0.25">
      <c r="B25" s="5">
        <v>1630</v>
      </c>
      <c r="C25" s="6">
        <f t="shared" si="0"/>
        <v>2.6464454430233895E-3</v>
      </c>
      <c r="D25" s="5">
        <v>4.4000000000000004</v>
      </c>
      <c r="E25" s="5">
        <v>26</v>
      </c>
      <c r="F25" s="5">
        <v>1.5</v>
      </c>
    </row>
    <row r="26" spans="2:6" x14ac:dyDescent="0.25">
      <c r="B26" s="5">
        <v>2000</v>
      </c>
      <c r="C26" s="6">
        <f t="shared" si="0"/>
        <v>2.3181818181818182E-3</v>
      </c>
      <c r="D26" s="5">
        <v>6.1</v>
      </c>
      <c r="E26" s="5">
        <v>26</v>
      </c>
      <c r="F26" s="5">
        <v>1.1000000000000001</v>
      </c>
    </row>
    <row r="27" spans="2:6" x14ac:dyDescent="0.25">
      <c r="B27" s="5">
        <v>2330</v>
      </c>
      <c r="C27" s="6">
        <f t="shared" si="0"/>
        <v>2.0869505869505868E-3</v>
      </c>
      <c r="D27" s="5">
        <v>8.1999999999999993</v>
      </c>
      <c r="E27" s="5">
        <v>27</v>
      </c>
      <c r="F27" s="5">
        <v>0.3</v>
      </c>
    </row>
    <row r="35" spans="2:6" x14ac:dyDescent="0.25">
      <c r="B35" s="11" t="s">
        <v>14</v>
      </c>
      <c r="C35" s="12"/>
      <c r="D35" s="12"/>
      <c r="E35" s="12"/>
      <c r="F35" s="12"/>
    </row>
    <row r="36" spans="2:6" x14ac:dyDescent="0.25">
      <c r="B36" s="5" t="s">
        <v>8</v>
      </c>
      <c r="C36" s="5" t="s">
        <v>13</v>
      </c>
      <c r="D36" s="5" t="s">
        <v>2</v>
      </c>
      <c r="E36" s="5" t="s">
        <v>3</v>
      </c>
      <c r="F36" s="5" t="s">
        <v>4</v>
      </c>
    </row>
    <row r="37" spans="2:6" x14ac:dyDescent="0.25">
      <c r="B37" s="5">
        <v>120000</v>
      </c>
      <c r="C37" s="5">
        <f>$J$3/B37</f>
        <v>4.1666666666666665E-5</v>
      </c>
      <c r="D37" s="5">
        <v>3.5</v>
      </c>
      <c r="E37" s="5">
        <v>22</v>
      </c>
      <c r="F37" s="5">
        <v>1.7</v>
      </c>
    </row>
    <row r="38" spans="2:6" x14ac:dyDescent="0.25">
      <c r="B38" s="5">
        <v>188000</v>
      </c>
      <c r="C38" s="5">
        <f t="shared" ref="C38:C42" si="1">$J$3/B38</f>
        <v>2.6595744680851064E-5</v>
      </c>
      <c r="D38" s="5">
        <v>3.4</v>
      </c>
      <c r="E38" s="5">
        <v>23</v>
      </c>
      <c r="F38" s="5">
        <v>2.4</v>
      </c>
    </row>
    <row r="39" spans="2:6" x14ac:dyDescent="0.25">
      <c r="B39" s="5">
        <v>240000</v>
      </c>
      <c r="C39" s="5">
        <f t="shared" si="1"/>
        <v>2.0833333333333333E-5</v>
      </c>
      <c r="D39" s="5">
        <v>3.2</v>
      </c>
      <c r="E39" s="5">
        <v>25</v>
      </c>
      <c r="F39" s="5">
        <v>2.6</v>
      </c>
    </row>
    <row r="40" spans="2:6" x14ac:dyDescent="0.25">
      <c r="B40" s="5">
        <v>308000</v>
      </c>
      <c r="C40" s="5">
        <f t="shared" si="1"/>
        <v>1.6233766233766234E-5</v>
      </c>
      <c r="D40" s="5">
        <v>3.2</v>
      </c>
      <c r="E40" s="5">
        <v>27</v>
      </c>
      <c r="F40" s="5">
        <v>2.6</v>
      </c>
    </row>
    <row r="41" spans="2:6" x14ac:dyDescent="0.25">
      <c r="B41" s="5">
        <v>360000</v>
      </c>
      <c r="C41" s="5">
        <f t="shared" si="1"/>
        <v>1.388888888888889E-5</v>
      </c>
      <c r="D41" s="5">
        <v>3.5</v>
      </c>
      <c r="E41" s="5">
        <v>25</v>
      </c>
      <c r="F41" s="5">
        <v>2.4</v>
      </c>
    </row>
    <row r="42" spans="2:6" x14ac:dyDescent="0.25">
      <c r="B42" s="5">
        <v>428000</v>
      </c>
      <c r="C42" s="5">
        <f t="shared" si="1"/>
        <v>1.1682242990654205E-5</v>
      </c>
      <c r="D42" s="5">
        <v>3.3</v>
      </c>
      <c r="E42" s="5">
        <v>26</v>
      </c>
      <c r="F42" s="5">
        <v>2.2999999999999998</v>
      </c>
    </row>
    <row r="43" spans="2:6" x14ac:dyDescent="0.25">
      <c r="B43" s="13"/>
      <c r="C43" s="13"/>
      <c r="D43" s="13"/>
      <c r="E43" s="13"/>
      <c r="F43" s="13"/>
    </row>
    <row r="44" spans="2:6" x14ac:dyDescent="0.25">
      <c r="B44" s="13"/>
      <c r="C44" s="13"/>
      <c r="D44" s="13"/>
      <c r="E44" s="13"/>
      <c r="F44" s="13"/>
    </row>
    <row r="45" spans="2:6" x14ac:dyDescent="0.25">
      <c r="B45" s="13"/>
      <c r="C45" s="13"/>
      <c r="D45" s="13"/>
      <c r="E45" s="13"/>
      <c r="F45" s="13"/>
    </row>
    <row r="46" spans="2:6" x14ac:dyDescent="0.25">
      <c r="B46" s="13"/>
      <c r="C46" s="13"/>
      <c r="D46" s="13"/>
      <c r="E46" s="13"/>
      <c r="F46" s="13"/>
    </row>
    <row r="47" spans="2:6" x14ac:dyDescent="0.25">
      <c r="B47" s="13"/>
      <c r="C47" s="13"/>
      <c r="D47" s="13"/>
      <c r="E47" s="13"/>
      <c r="F47" s="13"/>
    </row>
    <row r="48" spans="2:6" x14ac:dyDescent="0.25">
      <c r="B48" s="13"/>
      <c r="C48" s="13"/>
      <c r="D48" s="13"/>
      <c r="E48" s="13"/>
      <c r="F48" s="13"/>
    </row>
    <row r="50" spans="2:6" x14ac:dyDescent="0.25">
      <c r="B50" s="9" t="s">
        <v>15</v>
      </c>
      <c r="C50" s="9"/>
      <c r="D50" s="9"/>
      <c r="E50" s="9"/>
      <c r="F50" s="9"/>
    </row>
    <row r="51" spans="2:6" x14ac:dyDescent="0.25">
      <c r="B51" t="s">
        <v>9</v>
      </c>
      <c r="C51" t="s">
        <v>16</v>
      </c>
      <c r="D51" s="5" t="s">
        <v>2</v>
      </c>
      <c r="E51" s="5" t="s">
        <v>3</v>
      </c>
      <c r="F51" s="5" t="s">
        <v>4</v>
      </c>
    </row>
    <row r="52" spans="2:6" x14ac:dyDescent="0.25">
      <c r="B52">
        <v>680</v>
      </c>
      <c r="C52">
        <f>$J$8/B52</f>
        <v>3.6764705882352942E-2</v>
      </c>
      <c r="D52">
        <v>10</v>
      </c>
      <c r="E52">
        <v>29</v>
      </c>
      <c r="F52">
        <v>0</v>
      </c>
    </row>
    <row r="53" spans="2:6" x14ac:dyDescent="0.25">
      <c r="B53">
        <v>1000</v>
      </c>
      <c r="C53">
        <f t="shared" ref="C53:C56" si="2">$J$8/B53</f>
        <v>2.5000000000000001E-2</v>
      </c>
      <c r="D53">
        <v>3.9</v>
      </c>
      <c r="E53">
        <v>26</v>
      </c>
      <c r="F53">
        <v>2</v>
      </c>
    </row>
    <row r="54" spans="2:6" x14ac:dyDescent="0.25">
      <c r="B54">
        <v>1160</v>
      </c>
      <c r="C54">
        <f t="shared" si="2"/>
        <v>2.1551724137931036E-2</v>
      </c>
      <c r="D54">
        <v>3.2</v>
      </c>
      <c r="E54">
        <v>25</v>
      </c>
      <c r="F54">
        <v>2.6</v>
      </c>
    </row>
    <row r="55" spans="2:6" x14ac:dyDescent="0.25">
      <c r="B55">
        <v>1330</v>
      </c>
      <c r="C55">
        <f t="shared" si="2"/>
        <v>1.8796992481203006E-2</v>
      </c>
      <c r="D55">
        <v>2.9</v>
      </c>
      <c r="E55">
        <v>24</v>
      </c>
      <c r="F55">
        <v>3.6</v>
      </c>
    </row>
    <row r="56" spans="2:6" x14ac:dyDescent="0.25">
      <c r="B56">
        <v>1680</v>
      </c>
      <c r="C56">
        <f t="shared" si="2"/>
        <v>1.488095238095238E-2</v>
      </c>
      <c r="D56">
        <v>2.4</v>
      </c>
    </row>
  </sheetData>
  <mergeCells count="4">
    <mergeCell ref="B20:F20"/>
    <mergeCell ref="B35:F35"/>
    <mergeCell ref="B50:F50"/>
    <mergeCell ref="B2:E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2016-12-17T22:00:31Z</dcterms:modified>
</cp:coreProperties>
</file>