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electroch_labs\lab5\"/>
    </mc:Choice>
  </mc:AlternateContent>
  <bookViews>
    <workbookView xWindow="0" yWindow="0" windowWidth="28800" windowHeight="1233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  <c r="A11" i="1"/>
  <c r="A12" i="1"/>
  <c r="A13" i="1" s="1"/>
  <c r="A14" i="1" s="1"/>
  <c r="A15" i="1" s="1"/>
  <c r="A4" i="1"/>
  <c r="A5" i="1"/>
  <c r="A6" i="1" s="1"/>
  <c r="A7" i="1" s="1"/>
  <c r="A8" i="1" s="1"/>
  <c r="A9" i="1" s="1"/>
  <c r="A10" i="1" s="1"/>
  <c r="A3" i="1"/>
</calcChain>
</file>

<file path=xl/sharedStrings.xml><?xml version="1.0" encoding="utf-8"?>
<sst xmlns="http://schemas.openxmlformats.org/spreadsheetml/2006/main" count="6" uniqueCount="6">
  <si>
    <t>f, Гц</t>
  </si>
  <si>
    <t>мВ</t>
  </si>
  <si>
    <t xml:space="preserve">e_c = </t>
  </si>
  <si>
    <t>u_вых, мВ</t>
  </si>
  <si>
    <t xml:space="preserve"> k = u_вых/e0</t>
  </si>
  <si>
    <t>20lg(k)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</si>
</sst>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7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3414190741318"/>
          <c:y val="4.920175397237022E-2"/>
          <c:w val="0.81294428439150423"/>
          <c:h val="0.8134059440174769"/>
        </c:manualLayout>
      </c:layout>
      <c:scatterChart>
        <c:scatterStyle val="smoothMarker"/>
        <c:varyColors val="0"/>
        <c:ser>
          <c:idx val="0"/>
          <c:order val="0"/>
          <c:tx>
            <c:v>exp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Sheet1!$A$2:$A$16</c:f>
              <c:numCache>
                <c:formatCode>General</c:formatCode>
                <c:ptCount val="1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200000</c:v>
                </c:pt>
              </c:numCache>
            </c:numRef>
          </c:xVal>
          <c:yVal>
            <c:numRef>
              <c:f>Sheet1!$D$2:$D$16</c:f>
              <c:numCache>
                <c:formatCode>0.0000</c:formatCode>
                <c:ptCount val="15"/>
                <c:pt idx="0">
                  <c:v>-11.920440726612904</c:v>
                </c:pt>
                <c:pt idx="1">
                  <c:v>-1.3100309751286456</c:v>
                </c:pt>
                <c:pt idx="2">
                  <c:v>7.9065278613870191</c:v>
                </c:pt>
                <c:pt idx="3">
                  <c:v>15.490339314570992</c:v>
                </c:pt>
                <c:pt idx="4">
                  <c:v>21.510939227850617</c:v>
                </c:pt>
                <c:pt idx="5">
                  <c:v>26.340362020962228</c:v>
                </c:pt>
                <c:pt idx="6">
                  <c:v>28.912084065471952</c:v>
                </c:pt>
                <c:pt idx="7">
                  <c:v>29.869161019903771</c:v>
                </c:pt>
                <c:pt idx="8">
                  <c:v>30.089417249888378</c:v>
                </c:pt>
                <c:pt idx="9">
                  <c:v>30.116560677096725</c:v>
                </c:pt>
                <c:pt idx="10">
                  <c:v>30.07581366114362</c:v>
                </c:pt>
                <c:pt idx="11">
                  <c:v>29.897000433601878</c:v>
                </c:pt>
                <c:pt idx="12">
                  <c:v>29.714428529631604</c:v>
                </c:pt>
                <c:pt idx="13">
                  <c:v>29.352162111672662</c:v>
                </c:pt>
                <c:pt idx="14">
                  <c:v>28.896503990194951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EF-4F5D-A00D-882B81B79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418352"/>
        <c:axId val="334419336"/>
      </c:scatterChart>
      <c:valAx>
        <c:axId val="334418352"/>
        <c:scaling>
          <c:logBase val="2"/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f</a:t>
                </a:r>
                <a:r>
                  <a:rPr lang="ru-RU" sz="1400" b="0" i="0" baseline="0">
                    <a:effectLst/>
                  </a:rPr>
                  <a:t>, Гц</a:t>
                </a:r>
                <a:endParaRPr lang="en-US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7437579197146446"/>
              <c:y val="0.897198987851069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419336"/>
        <c:crosses val="autoZero"/>
        <c:crossBetween val="midCat"/>
        <c:majorUnit val="4"/>
        <c:minorUnit val="4"/>
      </c:valAx>
      <c:valAx>
        <c:axId val="334419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effectLst/>
                  </a:rPr>
                  <a:t>20</a:t>
                </a:r>
                <a:r>
                  <a:rPr lang="en-US" sz="1400">
                    <a:effectLst/>
                  </a:rPr>
                  <a:t> </a:t>
                </a:r>
                <a:r>
                  <a:rPr lang="ru-RU" sz="1400">
                    <a:effectLst/>
                  </a:rPr>
                  <a:t>·</a:t>
                </a:r>
                <a:r>
                  <a:rPr lang="en-US" sz="1400">
                    <a:effectLst/>
                  </a:rPr>
                  <a:t> lg(k)</a:t>
                </a:r>
              </a:p>
            </c:rich>
          </c:tx>
          <c:layout>
            <c:manualLayout>
              <c:xMode val="edge"/>
              <c:yMode val="edge"/>
              <c:x val="1.4285716963951436E-2"/>
              <c:y val="0.350924607477957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418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2</xdr:row>
      <xdr:rowOff>28575</xdr:rowOff>
    </xdr:from>
    <xdr:to>
      <xdr:col>13</xdr:col>
      <xdr:colOff>504824</xdr:colOff>
      <xdr:row>18</xdr:row>
      <xdr:rowOff>161925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ab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P7" sqref="P7"/>
    </sheetView>
  </sheetViews>
  <sheetFormatPr defaultRowHeight="15" x14ac:dyDescent="0.25"/>
  <cols>
    <col min="1" max="1" width="11.140625" customWidth="1"/>
    <col min="2" max="2" width="14.85546875" customWidth="1"/>
    <col min="3" max="3" width="15.85546875" customWidth="1"/>
    <col min="4" max="4" width="14.5703125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5</v>
      </c>
      <c r="F1" s="1" t="s">
        <v>2</v>
      </c>
      <c r="G1" s="3">
        <v>20</v>
      </c>
      <c r="H1" t="s">
        <v>1</v>
      </c>
    </row>
    <row r="2" spans="1:8" x14ac:dyDescent="0.25">
      <c r="A2">
        <v>16</v>
      </c>
      <c r="B2">
        <v>5.07</v>
      </c>
      <c r="C2">
        <f>B2/$G$1</f>
        <v>0.2535</v>
      </c>
      <c r="D2" s="2">
        <f>20*LOG(C2)</f>
        <v>-11.920440726612904</v>
      </c>
    </row>
    <row r="3" spans="1:8" x14ac:dyDescent="0.25">
      <c r="A3">
        <f>A2*2</f>
        <v>32</v>
      </c>
      <c r="B3">
        <v>17.2</v>
      </c>
      <c r="C3">
        <f t="shared" ref="C3:C16" si="0">B3/$G$1</f>
        <v>0.86</v>
      </c>
      <c r="D3" s="2">
        <f t="shared" ref="D3:D16" si="1">20*LOG(C3)</f>
        <v>-1.3100309751286456</v>
      </c>
    </row>
    <row r="4" spans="1:8" x14ac:dyDescent="0.25">
      <c r="A4">
        <f t="shared" ref="A4:A15" si="2">A3*2</f>
        <v>64</v>
      </c>
      <c r="B4">
        <v>49.7</v>
      </c>
      <c r="C4">
        <f t="shared" si="0"/>
        <v>2.4850000000000003</v>
      </c>
      <c r="D4" s="2">
        <f t="shared" si="1"/>
        <v>7.9065278613870191</v>
      </c>
    </row>
    <row r="5" spans="1:8" x14ac:dyDescent="0.25">
      <c r="A5">
        <f t="shared" si="2"/>
        <v>128</v>
      </c>
      <c r="B5">
        <v>119</v>
      </c>
      <c r="C5">
        <f t="shared" si="0"/>
        <v>5.95</v>
      </c>
      <c r="D5" s="2">
        <f t="shared" si="1"/>
        <v>15.490339314570992</v>
      </c>
    </row>
    <row r="6" spans="1:8" x14ac:dyDescent="0.25">
      <c r="A6">
        <f t="shared" si="2"/>
        <v>256</v>
      </c>
      <c r="B6">
        <v>238</v>
      </c>
      <c r="C6">
        <f t="shared" si="0"/>
        <v>11.9</v>
      </c>
      <c r="D6" s="2">
        <f t="shared" si="1"/>
        <v>21.510939227850617</v>
      </c>
    </row>
    <row r="7" spans="1:8" x14ac:dyDescent="0.25">
      <c r="A7">
        <f t="shared" si="2"/>
        <v>512</v>
      </c>
      <c r="B7">
        <v>415</v>
      </c>
      <c r="C7">
        <f t="shared" si="0"/>
        <v>20.75</v>
      </c>
      <c r="D7" s="2">
        <f t="shared" si="1"/>
        <v>26.340362020962228</v>
      </c>
    </row>
    <row r="8" spans="1:8" x14ac:dyDescent="0.25">
      <c r="A8">
        <f t="shared" si="2"/>
        <v>1024</v>
      </c>
      <c r="B8">
        <v>558</v>
      </c>
      <c r="C8">
        <f t="shared" si="0"/>
        <v>27.9</v>
      </c>
      <c r="D8" s="2">
        <f t="shared" si="1"/>
        <v>28.912084065471952</v>
      </c>
    </row>
    <row r="9" spans="1:8" x14ac:dyDescent="0.25">
      <c r="A9">
        <f t="shared" si="2"/>
        <v>2048</v>
      </c>
      <c r="B9">
        <v>623</v>
      </c>
      <c r="C9">
        <f t="shared" si="0"/>
        <v>31.15</v>
      </c>
      <c r="D9" s="2">
        <f t="shared" si="1"/>
        <v>29.869161019903771</v>
      </c>
    </row>
    <row r="10" spans="1:8" x14ac:dyDescent="0.25">
      <c r="A10">
        <f t="shared" si="2"/>
        <v>4096</v>
      </c>
      <c r="B10">
        <v>639</v>
      </c>
      <c r="C10">
        <f t="shared" si="0"/>
        <v>31.95</v>
      </c>
      <c r="D10" s="2">
        <f t="shared" si="1"/>
        <v>30.089417249888378</v>
      </c>
    </row>
    <row r="11" spans="1:8" x14ac:dyDescent="0.25">
      <c r="A11">
        <f>A10*2</f>
        <v>8192</v>
      </c>
      <c r="B11">
        <v>641</v>
      </c>
      <c r="C11">
        <f t="shared" si="0"/>
        <v>32.049999999999997</v>
      </c>
      <c r="D11" s="2">
        <f t="shared" si="1"/>
        <v>30.116560677096725</v>
      </c>
    </row>
    <row r="12" spans="1:8" x14ac:dyDescent="0.25">
      <c r="A12">
        <f t="shared" si="2"/>
        <v>16384</v>
      </c>
      <c r="B12">
        <v>638</v>
      </c>
      <c r="C12">
        <f t="shared" si="0"/>
        <v>31.9</v>
      </c>
      <c r="D12" s="2">
        <f t="shared" si="1"/>
        <v>30.07581366114362</v>
      </c>
    </row>
    <row r="13" spans="1:8" x14ac:dyDescent="0.25">
      <c r="A13">
        <f t="shared" si="2"/>
        <v>32768</v>
      </c>
      <c r="B13">
        <v>625</v>
      </c>
      <c r="C13">
        <f t="shared" si="0"/>
        <v>31.25</v>
      </c>
      <c r="D13" s="2">
        <f t="shared" si="1"/>
        <v>29.897000433601878</v>
      </c>
    </row>
    <row r="14" spans="1:8" x14ac:dyDescent="0.25">
      <c r="A14">
        <f t="shared" si="2"/>
        <v>65536</v>
      </c>
      <c r="B14">
        <v>612</v>
      </c>
      <c r="C14">
        <f t="shared" si="0"/>
        <v>30.6</v>
      </c>
      <c r="D14" s="2">
        <f t="shared" si="1"/>
        <v>29.714428529631604</v>
      </c>
    </row>
    <row r="15" spans="1:8" x14ac:dyDescent="0.25">
      <c r="A15">
        <f t="shared" si="2"/>
        <v>131072</v>
      </c>
      <c r="B15">
        <v>587</v>
      </c>
      <c r="C15">
        <f t="shared" si="0"/>
        <v>29.35</v>
      </c>
      <c r="D15" s="2">
        <f t="shared" si="1"/>
        <v>29.352162111672662</v>
      </c>
    </row>
    <row r="16" spans="1:8" x14ac:dyDescent="0.25">
      <c r="A16">
        <v>200000</v>
      </c>
      <c r="B16">
        <v>557</v>
      </c>
      <c r="C16">
        <f t="shared" si="0"/>
        <v>27.85</v>
      </c>
      <c r="D16" s="2">
        <f t="shared" si="1"/>
        <v>28.896503990194951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Dyachkov</dc:creator>
  <cp:lastModifiedBy>Vadim Dyachkov</cp:lastModifiedBy>
  <dcterms:created xsi:type="dcterms:W3CDTF">2016-12-13T21:35:45Z</dcterms:created>
  <dcterms:modified xsi:type="dcterms:W3CDTF">2016-12-13T22:07:34Z</dcterms:modified>
</cp:coreProperties>
</file>