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[project] LTspice Projects\Flyback Converter\Design a CRM Flyback Converter\Excel\"/>
    </mc:Choice>
  </mc:AlternateContent>
  <xr:revisionPtr revIDLastSave="0" documentId="13_ncr:1_{C1D49131-DFE8-4755-A44E-B61B93070B56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18" i="1"/>
  <c r="C21" i="1" l="1"/>
  <c r="C23" i="1" s="1"/>
  <c r="C44" i="1" s="1"/>
</calcChain>
</file>

<file path=xl/sharedStrings.xml><?xml version="1.0" encoding="utf-8"?>
<sst xmlns="http://schemas.openxmlformats.org/spreadsheetml/2006/main" count="42" uniqueCount="35">
  <si>
    <t>Given:</t>
  </si>
  <si>
    <t>V</t>
  </si>
  <si>
    <t>kHz</t>
  </si>
  <si>
    <t>D</t>
  </si>
  <si>
    <t>mH</t>
  </si>
  <si>
    <t>Turn Ratio</t>
  </si>
  <si>
    <t>T</t>
  </si>
  <si>
    <t>us</t>
  </si>
  <si>
    <r>
      <t>T</t>
    </r>
    <r>
      <rPr>
        <vertAlign val="subscript"/>
        <sz val="13"/>
        <color theme="1"/>
        <rFont val="Times New Roman"/>
        <family val="1"/>
      </rPr>
      <t>on</t>
    </r>
  </si>
  <si>
    <t>A</t>
  </si>
  <si>
    <r>
      <t>I</t>
    </r>
    <r>
      <rPr>
        <vertAlign val="subscript"/>
        <sz val="13"/>
        <color theme="1"/>
        <rFont val="Times New Roman"/>
        <family val="1"/>
      </rPr>
      <t>pk</t>
    </r>
  </si>
  <si>
    <t>How to design a Critical Conduction Mode (CRM) Flyback Converter:</t>
  </si>
  <si>
    <t>Vout</t>
  </si>
  <si>
    <t>Iout</t>
  </si>
  <si>
    <t>Assumption:</t>
  </si>
  <si>
    <t>Efficiency</t>
  </si>
  <si>
    <t>%</t>
  </si>
  <si>
    <r>
      <rPr>
        <sz val="13"/>
        <color theme="1"/>
        <rFont val="Times New Roman"/>
        <family val="1"/>
      </rPr>
      <t>P</t>
    </r>
    <r>
      <rPr>
        <vertAlign val="subscript"/>
        <sz val="13"/>
        <color theme="1"/>
        <rFont val="Times New Roman"/>
        <family val="1"/>
      </rPr>
      <t>in</t>
    </r>
  </si>
  <si>
    <t>W</t>
  </si>
  <si>
    <t xml:space="preserve">2. Calculate input average current Iave based on following equation: </t>
  </si>
  <si>
    <r>
      <t>3. Calculate primary peak current I</t>
    </r>
    <r>
      <rPr>
        <vertAlign val="subscript"/>
        <sz val="13"/>
        <color theme="1"/>
        <rFont val="Times New Roman"/>
        <family val="1"/>
      </rPr>
      <t>pk</t>
    </r>
    <r>
      <rPr>
        <sz val="13"/>
        <color theme="1"/>
        <rFont val="Times New Roman"/>
        <family val="1"/>
      </rPr>
      <t xml:space="preserve"> based on following equation: </t>
    </r>
  </si>
  <si>
    <r>
      <t>V</t>
    </r>
    <r>
      <rPr>
        <vertAlign val="subscript"/>
        <sz val="13"/>
        <color theme="1"/>
        <rFont val="Times New Roman"/>
        <family val="1"/>
      </rPr>
      <t>in</t>
    </r>
  </si>
  <si>
    <r>
      <t>f</t>
    </r>
    <r>
      <rPr>
        <vertAlign val="subscript"/>
        <sz val="13"/>
        <color theme="1"/>
        <rFont val="Times New Roman"/>
        <family val="1"/>
      </rPr>
      <t>sw</t>
    </r>
  </si>
  <si>
    <t xml:space="preserve">1. Calculate input power based on following equation:  </t>
  </si>
  <si>
    <t xml:space="preserve">5. Calculate turn ratio for flyback transformer based on following equation: </t>
  </si>
  <si>
    <r>
      <t>I</t>
    </r>
    <r>
      <rPr>
        <vertAlign val="subscript"/>
        <sz val="13"/>
        <color theme="1"/>
        <rFont val="Times New Roman"/>
        <family val="1"/>
      </rPr>
      <t>ave</t>
    </r>
  </si>
  <si>
    <r>
      <t>4. Calculate primary inductance L</t>
    </r>
    <r>
      <rPr>
        <vertAlign val="subscript"/>
        <sz val="13"/>
        <color theme="1"/>
        <rFont val="Times New Roman"/>
        <family val="1"/>
      </rPr>
      <t>pri</t>
    </r>
    <r>
      <rPr>
        <sz val="13"/>
        <color theme="1"/>
        <rFont val="Times New Roman"/>
        <family val="1"/>
      </rPr>
      <t xml:space="preserve"> based on following equation: </t>
    </r>
  </si>
  <si>
    <r>
      <t>L</t>
    </r>
    <r>
      <rPr>
        <vertAlign val="subscript"/>
        <sz val="13"/>
        <color theme="1"/>
        <rFont val="Times New Roman"/>
        <family val="1"/>
      </rPr>
      <t>pri</t>
    </r>
  </si>
  <si>
    <t>Find:</t>
  </si>
  <si>
    <t>Lpri</t>
  </si>
  <si>
    <t>_____</t>
  </si>
  <si>
    <t>I. Solution:</t>
  </si>
  <si>
    <t>1.Schematic:</t>
  </si>
  <si>
    <t>2.Waveform:</t>
  </si>
  <si>
    <t>II. Images from LTspice: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</si>
</sst>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vertAlign val="subscript"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1" applyNumberFormat="1" applyFont="1" applyBorder="1"/>
    <xf numFmtId="2" fontId="2" fillId="0" borderId="1" xfId="0" applyNumberFormat="1" applyFont="1" applyBorder="1"/>
    <xf numFmtId="164" fontId="2" fillId="0" borderId="1" xfId="0" applyNumberFormat="1" applyFont="1" applyBorder="1"/>
    <xf numFmtId="0" fontId="2" fillId="2" borderId="1" xfId="0" applyFont="1" applyFill="1" applyBorder="1"/>
    <xf numFmtId="0" fontId="2" fillId="0" borderId="2" xfId="0" applyFont="1" applyBorder="1"/>
    <xf numFmtId="0" fontId="3" fillId="2" borderId="1" xfId="0" applyFont="1" applyFill="1" applyBorder="1"/>
    <xf numFmtId="11" fontId="2" fillId="0" borderId="1" xfId="0" applyNumberFormat="1" applyFont="1" applyBorder="1"/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164" fontId="2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152400</xdr:colOff>
      <xdr:row>23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843BB8-0A6C-46C6-AB78-D3F9165DDD9B}"/>
            </a:ext>
          </a:extLst>
        </xdr:cNvPr>
        <xdr:cNvSpPr txBox="1"/>
      </xdr:nvSpPr>
      <xdr:spPr>
        <a:xfrm>
          <a:off x="8162925" y="3090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152400</xdr:colOff>
      <xdr:row>23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2732EDA-14BC-4F90-894E-322D447D72D7}"/>
            </a:ext>
          </a:extLst>
        </xdr:cNvPr>
        <xdr:cNvSpPr txBox="1"/>
      </xdr:nvSpPr>
      <xdr:spPr>
        <a:xfrm>
          <a:off x="8162925" y="3090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438150</xdr:colOff>
      <xdr:row>21</xdr:row>
      <xdr:rowOff>4762</xdr:rowOff>
    </xdr:from>
    <xdr:ext cx="3341877" cy="449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E6E1D88-7154-074A-9CB1-E3C24E8C8B48}"/>
                </a:ext>
              </a:extLst>
            </xdr:cNvPr>
            <xdr:cNvSpPr txBox="1"/>
          </xdr:nvSpPr>
          <xdr:spPr>
            <a:xfrm>
              <a:off x="4629150" y="4119562"/>
              <a:ext cx="3341877" cy="449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3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300" b="0" i="1" baseline="-25000">
                        <a:latin typeface="Cambria Math" panose="02040503050406030204" pitchFamily="18" charset="0"/>
                      </a:rPr>
                      <m:t>𝑎𝑣𝑒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𝑇</m:t>
                        </m:r>
                      </m:den>
                    </m:f>
                    <m:r>
                      <a:rPr lang="en-US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nary>
                      <m:naryPr>
                        <m:ctrlP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sup>
                      <m:e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𝑑𝑡</m:t>
                        </m:r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 </m:t>
                        </m:r>
                        <m:f>
                          <m:fPr>
                            <m:ctrlPr>
                              <a:rPr lang="en-US" sz="13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3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𝐴𝑟𝑒𝑎</m:t>
                            </m:r>
                          </m:num>
                          <m:den>
                            <m:r>
                              <a:rPr lang="en-US" sz="13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den>
                        </m:f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=0.5×</m:t>
                        </m:r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𝐼𝑝𝑘</m:t>
                        </m:r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e>
                    </m:nary>
                  </m:oMath>
                </m:oMathPara>
              </a14:m>
              <a:endParaRPr lang="en-US" sz="13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E6E1D88-7154-074A-9CB1-E3C24E8C8B48}"/>
                </a:ext>
              </a:extLst>
            </xdr:cNvPr>
            <xdr:cNvSpPr txBox="1"/>
          </xdr:nvSpPr>
          <xdr:spPr>
            <a:xfrm>
              <a:off x="4629150" y="4119562"/>
              <a:ext cx="3341877" cy="449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300" b="0" i="0">
                  <a:latin typeface="Cambria Math" panose="02040503050406030204" pitchFamily="18" charset="0"/>
                </a:rPr>
                <a:t>𝐼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𝑎𝑣𝑒</a:t>
              </a:r>
              <a:r>
                <a:rPr lang="en-US" sz="1300" b="0" i="0">
                  <a:latin typeface="Cambria Math" panose="02040503050406030204" pitchFamily="18" charset="0"/>
                </a:rPr>
                <a:t>=  1/𝑇</a:t>
              </a:r>
              <a:r>
                <a:rPr lang="en-US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×∫_0^𝑇▒〖𝐼×𝑑𝑡= 𝐴𝑟𝑒𝑎/𝑇=0.5×𝐼</a:t>
              </a:r>
              <a:r>
                <a:rPr lang="en-US" sz="13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𝑝𝑘</a:t>
              </a:r>
              <a:r>
                <a:rPr lang="en-US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×𝐷〗</a:t>
              </a:r>
              <a:endParaRPr lang="en-US" sz="1300"/>
            </a:p>
          </xdr:txBody>
        </xdr:sp>
      </mc:Fallback>
    </mc:AlternateContent>
    <xdr:clientData/>
  </xdr:oneCellAnchor>
  <xdr:oneCellAnchor>
    <xdr:from>
      <xdr:col>5</xdr:col>
      <xdr:colOff>581025</xdr:colOff>
      <xdr:row>42</xdr:row>
      <xdr:rowOff>4762</xdr:rowOff>
    </xdr:from>
    <xdr:ext cx="1362075" cy="4048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C66CE2E-C0A6-B6B2-BE1D-7E47CE25C3F1}"/>
                </a:ext>
              </a:extLst>
            </xdr:cNvPr>
            <xdr:cNvSpPr txBox="1"/>
          </xdr:nvSpPr>
          <xdr:spPr>
            <a:xfrm>
              <a:off x="4772025" y="8805862"/>
              <a:ext cx="1362075" cy="404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3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300" b="0" i="1" baseline="-25000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𝑑𝐼</m:t>
                        </m:r>
                      </m:num>
                      <m:den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</m:oMath>
                </m:oMathPara>
              </a14:m>
              <a:endParaRPr lang="en-US" sz="13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C66CE2E-C0A6-B6B2-BE1D-7E47CE25C3F1}"/>
                </a:ext>
              </a:extLst>
            </xdr:cNvPr>
            <xdr:cNvSpPr txBox="1"/>
          </xdr:nvSpPr>
          <xdr:spPr>
            <a:xfrm>
              <a:off x="4772025" y="8805862"/>
              <a:ext cx="1362075" cy="404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n-US" sz="1300" b="0" i="0">
                  <a:latin typeface="Cambria Math" panose="02040503050406030204" pitchFamily="18" charset="0"/>
                </a:rPr>
                <a:t>𝑉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𝐿</a:t>
              </a:r>
              <a:r>
                <a:rPr lang="en-US" sz="1300" b="0" i="0">
                  <a:latin typeface="Cambria Math" panose="02040503050406030204" pitchFamily="18" charset="0"/>
                </a:rPr>
                <a:t>=𝐿</a:t>
              </a:r>
              <a:r>
                <a:rPr lang="en-US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1300" b="0" i="0">
                  <a:latin typeface="Cambria Math" panose="02040503050406030204" pitchFamily="18" charset="0"/>
                </a:rPr>
                <a:t>𝑑𝐼/𝑑𝑡</a:t>
              </a:r>
              <a:endParaRPr lang="en-US" sz="1300"/>
            </a:p>
          </xdr:txBody>
        </xdr:sp>
      </mc:Fallback>
    </mc:AlternateContent>
    <xdr:clientData/>
  </xdr:oneCellAnchor>
  <xdr:oneCellAnchor>
    <xdr:from>
      <xdr:col>4</xdr:col>
      <xdr:colOff>257175</xdr:colOff>
      <xdr:row>16</xdr:row>
      <xdr:rowOff>66675</xdr:rowOff>
    </xdr:from>
    <xdr:ext cx="1866900" cy="3674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D34E069-9CB2-531B-66A7-3CB3CC2472B4}"/>
                </a:ext>
              </a:extLst>
            </xdr:cNvPr>
            <xdr:cNvSpPr txBox="1"/>
          </xdr:nvSpPr>
          <xdr:spPr>
            <a:xfrm>
              <a:off x="3838575" y="2533650"/>
              <a:ext cx="1866900" cy="367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3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300" b="0" i="1" baseline="-25000">
                        <a:latin typeface="Cambria Math" panose="02040503050406030204" pitchFamily="18" charset="0"/>
                      </a:rPr>
                      <m:t>𝑖𝑛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𝑃𝑜</m:t>
                    </m:r>
                    <m:r>
                      <a:rPr lang="en-US" sz="1300" b="0" i="1" baseline="-25000">
                        <a:latin typeface="Cambria Math" panose="02040503050406030204" pitchFamily="18" charset="0"/>
                      </a:rPr>
                      <m:t>𝑢𝑡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𝑉𝑜</m:t>
                    </m:r>
                    <m:r>
                      <a:rPr lang="en-US" sz="1300" b="0" i="1" baseline="-25000">
                        <a:latin typeface="Cambria Math" panose="02040503050406030204" pitchFamily="18" charset="0"/>
                      </a:rPr>
                      <m:t>𝑢𝑡</m:t>
                    </m:r>
                    <m:r>
                      <a:rPr lang="en-US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𝐼𝑜</m:t>
                    </m:r>
                    <m:r>
                      <a:rPr lang="en-US" sz="1300" b="0" i="1" baseline="-250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𝑢𝑡</m:t>
                    </m:r>
                  </m:oMath>
                </m:oMathPara>
              </a14:m>
              <a:endParaRPr lang="en-US" sz="1300" baseline="-250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D34E069-9CB2-531B-66A7-3CB3CC2472B4}"/>
                </a:ext>
              </a:extLst>
            </xdr:cNvPr>
            <xdr:cNvSpPr txBox="1"/>
          </xdr:nvSpPr>
          <xdr:spPr>
            <a:xfrm>
              <a:off x="3838575" y="2533650"/>
              <a:ext cx="1866900" cy="367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n-US" sz="1300" b="0" i="0">
                  <a:latin typeface="Cambria Math" panose="02040503050406030204" pitchFamily="18" charset="0"/>
                </a:rPr>
                <a:t>𝑃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𝑖𝑛</a:t>
              </a:r>
              <a:r>
                <a:rPr lang="en-US" sz="1300" b="0" i="0">
                  <a:latin typeface="Cambria Math" panose="02040503050406030204" pitchFamily="18" charset="0"/>
                </a:rPr>
                <a:t>=𝑃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𝑜𝑢𝑡</a:t>
              </a:r>
              <a:r>
                <a:rPr lang="en-US" sz="1300" b="0" i="0">
                  <a:latin typeface="Cambria Math" panose="02040503050406030204" pitchFamily="18" charset="0"/>
                </a:rPr>
                <a:t>=𝑉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𝑜𝑢𝑡</a:t>
              </a:r>
              <a:r>
                <a:rPr lang="en-US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×𝐼</a:t>
              </a:r>
              <a:r>
                <a:rPr lang="en-US" sz="13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𝑜𝑢𝑡</a:t>
              </a:r>
              <a:endParaRPr lang="en-US" sz="1300" baseline="-25000"/>
            </a:p>
          </xdr:txBody>
        </xdr:sp>
      </mc:Fallback>
    </mc:AlternateContent>
    <xdr:clientData/>
  </xdr:oneCellAnchor>
  <xdr:oneCellAnchor>
    <xdr:from>
      <xdr:col>5</xdr:col>
      <xdr:colOff>476250</xdr:colOff>
      <xdr:row>18</xdr:row>
      <xdr:rowOff>204787</xdr:rowOff>
    </xdr:from>
    <xdr:ext cx="1076325" cy="471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AF63EF3-C16D-EC47-8D36-5E4965128DE0}"/>
                </a:ext>
              </a:extLst>
            </xdr:cNvPr>
            <xdr:cNvSpPr txBox="1"/>
          </xdr:nvSpPr>
          <xdr:spPr>
            <a:xfrm>
              <a:off x="4667250" y="3405187"/>
              <a:ext cx="1076325" cy="471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3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300" b="0" i="1" baseline="-25000">
                        <a:latin typeface="Cambria Math" panose="02040503050406030204" pitchFamily="18" charset="0"/>
                      </a:rPr>
                      <m:t>𝑎𝑣𝑒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300" b="0" i="1" baseline="-25000">
                            <a:latin typeface="Cambria Math" panose="02040503050406030204" pitchFamily="18" charset="0"/>
                          </a:rPr>
                          <m:t>𝑖𝑛</m:t>
                        </m:r>
                      </m:num>
                      <m:den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𝑉</m:t>
                        </m:r>
                        <m:r>
                          <a:rPr lang="en-US" sz="1300" b="0" i="1" baseline="-25000">
                            <a:latin typeface="Cambria Math" panose="02040503050406030204" pitchFamily="18" charset="0"/>
                          </a:rPr>
                          <m:t>𝑖𝑛</m:t>
                        </m:r>
                      </m:den>
                    </m:f>
                  </m:oMath>
                </m:oMathPara>
              </a14:m>
              <a:endParaRPr lang="en-US" sz="13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AF63EF3-C16D-EC47-8D36-5E4965128DE0}"/>
                </a:ext>
              </a:extLst>
            </xdr:cNvPr>
            <xdr:cNvSpPr txBox="1"/>
          </xdr:nvSpPr>
          <xdr:spPr>
            <a:xfrm>
              <a:off x="4667250" y="3405187"/>
              <a:ext cx="1076325" cy="471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300" b="0" i="0">
                  <a:latin typeface="Cambria Math" panose="02040503050406030204" pitchFamily="18" charset="0"/>
                </a:rPr>
                <a:t>𝐼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𝑎𝑣𝑒</a:t>
              </a:r>
              <a:r>
                <a:rPr lang="en-US" sz="1300" b="0" i="0">
                  <a:latin typeface="Cambria Math" panose="02040503050406030204" pitchFamily="18" charset="0"/>
                </a:rPr>
                <a:t>=  𝑃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𝑖𝑛/</a:t>
              </a:r>
              <a:r>
                <a:rPr lang="en-US" sz="1300" b="0" i="0">
                  <a:latin typeface="Cambria Math" panose="02040503050406030204" pitchFamily="18" charset="0"/>
                </a:rPr>
                <a:t>𝑉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𝑖𝑛</a:t>
              </a:r>
              <a:endParaRPr lang="en-US" sz="1300"/>
            </a:p>
          </xdr:txBody>
        </xdr:sp>
      </mc:Fallback>
    </mc:AlternateContent>
    <xdr:clientData/>
  </xdr:oneCellAnchor>
  <xdr:oneCellAnchor>
    <xdr:from>
      <xdr:col>12</xdr:col>
      <xdr:colOff>123825</xdr:colOff>
      <xdr:row>21</xdr:row>
      <xdr:rowOff>23812</xdr:rowOff>
    </xdr:from>
    <xdr:ext cx="1015150" cy="3745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A9A2702-AB8A-8C38-213F-C247EBDAFACA}"/>
                </a:ext>
              </a:extLst>
            </xdr:cNvPr>
            <xdr:cNvSpPr txBox="1"/>
          </xdr:nvSpPr>
          <xdr:spPr>
            <a:xfrm>
              <a:off x="8582025" y="4110037"/>
              <a:ext cx="1015150" cy="374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3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300" b="0" i="1" baseline="-25000">
                        <a:latin typeface="Cambria Math" panose="02040503050406030204" pitchFamily="18" charset="0"/>
                      </a:rPr>
                      <m:t>𝑝𝑘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US" sz="1300" b="0" i="1" baseline="-25000">
                            <a:latin typeface="Cambria Math" panose="02040503050406030204" pitchFamily="18" charset="0"/>
                          </a:rPr>
                          <m:t>𝑎𝑣𝑒</m:t>
                        </m:r>
                      </m:num>
                      <m:den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0.5</m:t>
                        </m:r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den>
                    </m:f>
                  </m:oMath>
                </m:oMathPara>
              </a14:m>
              <a:endParaRPr lang="en-US" sz="13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A9A2702-AB8A-8C38-213F-C247EBDAFACA}"/>
                </a:ext>
              </a:extLst>
            </xdr:cNvPr>
            <xdr:cNvSpPr txBox="1"/>
          </xdr:nvSpPr>
          <xdr:spPr>
            <a:xfrm>
              <a:off x="8582025" y="4110037"/>
              <a:ext cx="1015150" cy="374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300" b="0" i="0">
                  <a:latin typeface="Cambria Math" panose="02040503050406030204" pitchFamily="18" charset="0"/>
                </a:rPr>
                <a:t>𝐼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𝑝𝑘</a:t>
              </a:r>
              <a:r>
                <a:rPr lang="en-US" sz="1300" b="0" i="0">
                  <a:latin typeface="Cambria Math" panose="02040503050406030204" pitchFamily="18" charset="0"/>
                </a:rPr>
                <a:t>=  𝐼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𝑎𝑣𝑒/(</a:t>
              </a:r>
              <a:r>
                <a:rPr lang="en-US" sz="1300" b="0" i="0">
                  <a:latin typeface="Cambria Math" panose="02040503050406030204" pitchFamily="18" charset="0"/>
                </a:rPr>
                <a:t>0.5</a:t>
              </a:r>
              <a:r>
                <a:rPr lang="en-US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×𝐷)</a:t>
              </a:r>
              <a:endParaRPr lang="en-US" sz="13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24</xdr:row>
      <xdr:rowOff>9525</xdr:rowOff>
    </xdr:from>
    <xdr:to>
      <xdr:col>12</xdr:col>
      <xdr:colOff>247650</xdr:colOff>
      <xdr:row>40</xdr:row>
      <xdr:rowOff>131729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6BA2557-B918-01B0-156C-FA4541EE5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5038725"/>
          <a:ext cx="7772400" cy="3475004"/>
        </a:xfrm>
        <a:prstGeom prst="rect">
          <a:avLst/>
        </a:prstGeom>
      </xdr:spPr>
    </xdr:pic>
    <xdr:clientData/>
  </xdr:twoCellAnchor>
  <xdr:oneCellAnchor>
    <xdr:from>
      <xdr:col>8</xdr:col>
      <xdr:colOff>542925</xdr:colOff>
      <xdr:row>42</xdr:row>
      <xdr:rowOff>0</xdr:rowOff>
    </xdr:from>
    <xdr:ext cx="2019300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A435DDF8-F2BE-A98C-9985-0D05E8A5F994}"/>
                </a:ext>
              </a:extLst>
            </xdr:cNvPr>
            <xdr:cNvSpPr txBox="1"/>
          </xdr:nvSpPr>
          <xdr:spPr>
            <a:xfrm>
              <a:off x="6562725" y="8772525"/>
              <a:ext cx="201930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3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𝑉𝐿</m:t>
                    </m:r>
                    <m:r>
                      <a:rPr lang="en-US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𝑑𝑡</m:t>
                        </m:r>
                      </m:num>
                      <m:den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𝑑𝐼</m:t>
                        </m:r>
                      </m:den>
                    </m:f>
                    <m:r>
                      <a:rPr lang="en-US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𝑉𝐿</m:t>
                    </m:r>
                    <m:r>
                      <a:rPr lang="en-US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en-US" sz="1300" b="0" i="1" baseline="-250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𝑜𝑛</m:t>
                        </m:r>
                      </m:num>
                      <m:den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  <m:r>
                          <a:rPr lang="en-US" sz="1300" b="0" i="1" baseline="-250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𝑝𝑘</m:t>
                        </m:r>
                      </m:den>
                    </m:f>
                  </m:oMath>
                </m:oMathPara>
              </a14:m>
              <a:endParaRPr lang="en-US" sz="13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A435DDF8-F2BE-A98C-9985-0D05E8A5F994}"/>
                </a:ext>
              </a:extLst>
            </xdr:cNvPr>
            <xdr:cNvSpPr txBox="1"/>
          </xdr:nvSpPr>
          <xdr:spPr>
            <a:xfrm>
              <a:off x="6562725" y="8772525"/>
              <a:ext cx="201930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300" b="0" i="0">
                  <a:latin typeface="Cambria Math" panose="02040503050406030204" pitchFamily="18" charset="0"/>
                </a:rPr>
                <a:t>𝐿=𝑉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𝐿</a:t>
              </a:r>
              <a:r>
                <a:rPr lang="en-US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×𝑑𝑡/𝑑𝐼=𝑉</a:t>
              </a:r>
              <a:r>
                <a:rPr lang="en-US" sz="13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𝐿</a:t>
              </a:r>
              <a:r>
                <a:rPr lang="en-US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×𝑇</a:t>
              </a:r>
              <a:r>
                <a:rPr lang="en-US" sz="13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𝑜𝑛/</a:t>
              </a:r>
              <a:r>
                <a:rPr lang="en-US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𝐼</a:t>
              </a:r>
              <a:r>
                <a:rPr lang="en-US" sz="13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𝑝𝑘</a:t>
              </a:r>
              <a:endParaRPr lang="en-US" sz="1300"/>
            </a:p>
          </xdr:txBody>
        </xdr:sp>
      </mc:Fallback>
    </mc:AlternateContent>
    <xdr:clientData/>
  </xdr:oneCellAnchor>
  <xdr:oneCellAnchor>
    <xdr:from>
      <xdr:col>6</xdr:col>
      <xdr:colOff>381000</xdr:colOff>
      <xdr:row>45</xdr:row>
      <xdr:rowOff>52386</xdr:rowOff>
    </xdr:from>
    <xdr:ext cx="1638300" cy="4048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53EF43A-8C05-BA42-18AA-FFBC9391D7EA}"/>
                </a:ext>
              </a:extLst>
            </xdr:cNvPr>
            <xdr:cNvSpPr txBox="1"/>
          </xdr:nvSpPr>
          <xdr:spPr>
            <a:xfrm>
              <a:off x="5181600" y="9767886"/>
              <a:ext cx="1638300" cy="404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300" b="0" i="1">
                        <a:latin typeface="Cambria Math" panose="02040503050406030204" pitchFamily="18" charset="0"/>
                      </a:rPr>
                      <m:t>𝑇𝑢𝑟𝑛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𝑅𝑎𝑡𝑖𝑜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𝑉</m:t>
                        </m:r>
                        <m:r>
                          <a:rPr lang="en-US" sz="1300" b="0" i="1" baseline="-25000">
                            <a:latin typeface="Cambria Math" panose="02040503050406030204" pitchFamily="18" charset="0"/>
                          </a:rPr>
                          <m:t>𝑖𝑛</m:t>
                        </m:r>
                      </m:num>
                      <m:den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𝑉</m:t>
                        </m:r>
                        <m:r>
                          <a:rPr lang="en-US" sz="1300" b="0" i="1" baseline="-25000">
                            <a:latin typeface="Cambria Math" panose="02040503050406030204" pitchFamily="18" charset="0"/>
                          </a:rPr>
                          <m:t>𝑜𝑢𝑡</m:t>
                        </m:r>
                      </m:den>
                    </m:f>
                  </m:oMath>
                </m:oMathPara>
              </a14:m>
              <a:endParaRPr lang="en-US" sz="13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53EF43A-8C05-BA42-18AA-FFBC9391D7EA}"/>
                </a:ext>
              </a:extLst>
            </xdr:cNvPr>
            <xdr:cNvSpPr txBox="1"/>
          </xdr:nvSpPr>
          <xdr:spPr>
            <a:xfrm>
              <a:off x="5181600" y="9767886"/>
              <a:ext cx="1638300" cy="404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300" b="0" i="0">
                  <a:latin typeface="Cambria Math" panose="02040503050406030204" pitchFamily="18" charset="0"/>
                </a:rPr>
                <a:t>𝑇𝑢𝑟𝑛 𝑅𝑎𝑡𝑖𝑜=  𝑉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𝑖𝑛/</a:t>
              </a:r>
              <a:r>
                <a:rPr lang="en-US" sz="1300" b="0" i="0">
                  <a:latin typeface="Cambria Math" panose="02040503050406030204" pitchFamily="18" charset="0"/>
                </a:rPr>
                <a:t>𝑉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𝑜𝑢𝑡</a:t>
              </a:r>
              <a:endParaRPr lang="en-US" sz="1300"/>
            </a:p>
          </xdr:txBody>
        </xdr:sp>
      </mc:Fallback>
    </mc:AlternateContent>
    <xdr:clientData/>
  </xdr:oneCellAnchor>
  <xdr:twoCellAnchor editAs="oneCell">
    <xdr:from>
      <xdr:col>1</xdr:col>
      <xdr:colOff>0</xdr:colOff>
      <xdr:row>50</xdr:row>
      <xdr:rowOff>0</xdr:rowOff>
    </xdr:from>
    <xdr:to>
      <xdr:col>12</xdr:col>
      <xdr:colOff>238125</xdr:colOff>
      <xdr:row>75</xdr:row>
      <xdr:rowOff>75873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4D38F17-EE62-E656-07EE-B6FCCE221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10610850"/>
          <a:ext cx="7772400" cy="53146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57150</xdr:rowOff>
    </xdr:from>
    <xdr:to>
      <xdr:col>11</xdr:col>
      <xdr:colOff>247650</xdr:colOff>
      <xdr:row>96</xdr:row>
      <xdr:rowOff>171450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CE7D66E-F6E2-75CE-F2B1-ABBD6EC7D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16325850"/>
          <a:ext cx="7172325" cy="409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workbookViewId="0">
      <selection activeCell="F47" sqref="F47"/>
    </sheetView>
  </sheetViews>
  <sheetFormatPr defaultRowHeight="16.5" x14ac:dyDescent="0.25"/>
  <cols>
    <col min="1" max="1" width="13.85546875" style="1" customWidth="1"/>
    <col min="2" max="2" width="12.7109375" style="1" customWidth="1"/>
    <col min="3" max="3" width="16" style="1" customWidth="1"/>
    <col min="4" max="4" width="11.140625" style="1" bestFit="1" customWidth="1"/>
    <col min="5" max="16384" width="9.140625" style="1"/>
  </cols>
  <sheetData>
    <row r="1" spans="1:8" s="11" customFormat="1" ht="36" customHeight="1" x14ac:dyDescent="0.25">
      <c r="A1" s="11" t="s">
        <v>11</v>
      </c>
    </row>
    <row r="2" spans="1:8" x14ac:dyDescent="0.25">
      <c r="A2" s="1" t="s">
        <v>0</v>
      </c>
    </row>
    <row r="3" spans="1:8" ht="19.5" x14ac:dyDescent="0.35">
      <c r="B3" s="6" t="s">
        <v>21</v>
      </c>
      <c r="C3" s="2">
        <v>50</v>
      </c>
      <c r="D3" s="2" t="s">
        <v>1</v>
      </c>
    </row>
    <row r="4" spans="1:8" ht="19.5" x14ac:dyDescent="0.35">
      <c r="B4" s="6" t="s">
        <v>22</v>
      </c>
      <c r="C4" s="2">
        <v>50</v>
      </c>
      <c r="D4" s="2" t="s">
        <v>2</v>
      </c>
      <c r="F4" s="6" t="s">
        <v>6</v>
      </c>
      <c r="G4" s="2">
        <v>20</v>
      </c>
      <c r="H4" s="2" t="s">
        <v>7</v>
      </c>
    </row>
    <row r="5" spans="1:8" ht="19.5" x14ac:dyDescent="0.35">
      <c r="B5" s="6" t="s">
        <v>3</v>
      </c>
      <c r="C5" s="3">
        <v>0.5</v>
      </c>
      <c r="D5" s="2"/>
      <c r="F5" s="6" t="s">
        <v>8</v>
      </c>
      <c r="G5" s="2">
        <v>10</v>
      </c>
      <c r="H5" s="2" t="s">
        <v>7</v>
      </c>
    </row>
    <row r="6" spans="1:8" x14ac:dyDescent="0.25">
      <c r="B6" s="6" t="s">
        <v>12</v>
      </c>
      <c r="C6" s="2">
        <v>12</v>
      </c>
      <c r="D6" s="2" t="s">
        <v>1</v>
      </c>
    </row>
    <row r="7" spans="1:8" x14ac:dyDescent="0.25">
      <c r="B7" s="6" t="s">
        <v>13</v>
      </c>
      <c r="C7" s="2">
        <v>0.5</v>
      </c>
      <c r="D7" s="2" t="s">
        <v>9</v>
      </c>
    </row>
    <row r="9" spans="1:8" x14ac:dyDescent="0.25">
      <c r="A9" s="1" t="s">
        <v>28</v>
      </c>
    </row>
    <row r="10" spans="1:8" ht="21" customHeight="1" x14ac:dyDescent="0.25">
      <c r="B10" s="6" t="s">
        <v>29</v>
      </c>
      <c r="C10" s="13" t="s">
        <v>30</v>
      </c>
      <c r="D10" s="2" t="s">
        <v>4</v>
      </c>
    </row>
    <row r="11" spans="1:8" ht="21" customHeight="1" x14ac:dyDescent="0.25">
      <c r="B11" s="6" t="s">
        <v>5</v>
      </c>
      <c r="C11" s="13" t="s">
        <v>30</v>
      </c>
      <c r="D11" s="2"/>
    </row>
    <row r="13" spans="1:8" x14ac:dyDescent="0.25">
      <c r="A13" s="1" t="s">
        <v>14</v>
      </c>
    </row>
    <row r="14" spans="1:8" x14ac:dyDescent="0.25">
      <c r="B14" s="6" t="s">
        <v>15</v>
      </c>
      <c r="C14" s="2">
        <v>100</v>
      </c>
      <c r="D14" s="2" t="s">
        <v>16</v>
      </c>
    </row>
    <row r="15" spans="1:8" s="7" customFormat="1" ht="17.25" thickBot="1" x14ac:dyDescent="0.3"/>
    <row r="16" spans="1:8" s="12" customFormat="1" x14ac:dyDescent="0.25">
      <c r="A16" s="12" t="s">
        <v>31</v>
      </c>
    </row>
    <row r="17" spans="1:4" s="10" customFormat="1" ht="38.25" customHeight="1" x14ac:dyDescent="0.25">
      <c r="A17" s="10" t="s">
        <v>23</v>
      </c>
    </row>
    <row r="18" spans="1:4" ht="19.5" x14ac:dyDescent="0.35">
      <c r="B18" s="8" t="s">
        <v>17</v>
      </c>
      <c r="C18" s="2">
        <f>C6*C7</f>
        <v>6</v>
      </c>
      <c r="D18" s="2" t="s">
        <v>18</v>
      </c>
    </row>
    <row r="20" spans="1:4" s="10" customFormat="1" ht="33.75" customHeight="1" x14ac:dyDescent="0.25">
      <c r="A20" s="10" t="s">
        <v>19</v>
      </c>
    </row>
    <row r="21" spans="1:4" ht="19.5" x14ac:dyDescent="0.35">
      <c r="B21" s="6" t="s">
        <v>25</v>
      </c>
      <c r="C21" s="2">
        <f>C18/C3</f>
        <v>0.12</v>
      </c>
      <c r="D21" s="2" t="s">
        <v>9</v>
      </c>
    </row>
    <row r="22" spans="1:4" s="10" customFormat="1" ht="36" customHeight="1" x14ac:dyDescent="0.25">
      <c r="A22" s="10" t="s">
        <v>20</v>
      </c>
    </row>
    <row r="23" spans="1:4" ht="19.5" x14ac:dyDescent="0.35">
      <c r="B23" s="6" t="s">
        <v>10</v>
      </c>
      <c r="C23" s="4">
        <f>C21/(0.5*C5)</f>
        <v>0.48</v>
      </c>
      <c r="D23" s="9" t="s">
        <v>9</v>
      </c>
    </row>
    <row r="43" spans="1:4" s="10" customFormat="1" ht="38.25" customHeight="1" x14ac:dyDescent="0.25">
      <c r="A43" s="10" t="s">
        <v>26</v>
      </c>
    </row>
    <row r="44" spans="1:4" ht="19.5" x14ac:dyDescent="0.35">
      <c r="B44" s="6" t="s">
        <v>27</v>
      </c>
      <c r="C44" s="4">
        <f>(C3*G5*0.000001/C23)*1000</f>
        <v>1.0416666666666667</v>
      </c>
      <c r="D44" s="2" t="s">
        <v>4</v>
      </c>
    </row>
    <row r="46" spans="1:4" s="10" customFormat="1" ht="39.75" customHeight="1" x14ac:dyDescent="0.25">
      <c r="A46" s="10" t="s">
        <v>24</v>
      </c>
    </row>
    <row r="47" spans="1:4" x14ac:dyDescent="0.25">
      <c r="B47" s="6" t="s">
        <v>5</v>
      </c>
      <c r="C47" s="5">
        <f>C3/C6</f>
        <v>4.166666666666667</v>
      </c>
    </row>
    <row r="48" spans="1:4" s="7" customFormat="1" ht="17.25" thickBot="1" x14ac:dyDescent="0.3">
      <c r="B48" s="14"/>
      <c r="C48" s="15"/>
    </row>
    <row r="49" spans="1:1" s="10" customFormat="1" ht="24" customHeight="1" x14ac:dyDescent="0.25">
      <c r="A49" s="10" t="s">
        <v>34</v>
      </c>
    </row>
    <row r="50" spans="1:1" s="10" customFormat="1" x14ac:dyDescent="0.25">
      <c r="A50" s="10" t="s">
        <v>32</v>
      </c>
    </row>
    <row r="77" spans="1:1" s="10" customFormat="1" x14ac:dyDescent="0.25">
      <c r="A77" s="10" t="s">
        <v>33</v>
      </c>
    </row>
  </sheetData>
  <mergeCells count="9">
    <mergeCell ref="A50:XFD50"/>
    <mergeCell ref="A77:XFD77"/>
    <mergeCell ref="A46:XFD46"/>
    <mergeCell ref="A1:XFD1"/>
    <mergeCell ref="A17:XFD17"/>
    <mergeCell ref="A20:XFD20"/>
    <mergeCell ref="A22:XFD22"/>
    <mergeCell ref="A43:XFD43"/>
    <mergeCell ref="A49:XFD4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lamthach412</dc:creator>
  <cp:lastModifiedBy>Lam Thach</cp:lastModifiedBy>
  <dcterms:created xsi:type="dcterms:W3CDTF">2015-06-05T18:17:20Z</dcterms:created>
  <dcterms:modified xsi:type="dcterms:W3CDTF">2024-07-01T10:28:38Z</dcterms:modified>
</cp:coreProperties>
</file>