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5217249D-3A57-4F77-93EC-798E3EA83E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R5" i="1"/>
  <c r="P5" i="1"/>
  <c r="R4" i="1"/>
  <c r="R3" i="1"/>
  <c r="M4" i="1"/>
  <c r="L4" i="1"/>
  <c r="K4" i="1"/>
  <c r="P4" i="1"/>
  <c r="F15" i="1"/>
  <c r="G15" i="1" s="1"/>
  <c r="P3" i="1"/>
</calcChain>
</file>

<file path=xl/sharedStrings.xml><?xml version="1.0" encoding="utf-8"?>
<sst xmlns="http://schemas.openxmlformats.org/spreadsheetml/2006/main" count="38" uniqueCount="32">
  <si>
    <t>#</t>
  </si>
  <si>
    <t>NAME</t>
  </si>
  <si>
    <t>POSITION</t>
  </si>
  <si>
    <t>COMMITTED EFFORT
(Without OT)
( hour)</t>
  </si>
  <si>
    <t>POSIBILITY OF WEEKDAY OVER TIME
(IF NEEDED) ?</t>
  </si>
  <si>
    <t>POSIBILITY OF WEEKEND OVER TIME
(IF NEEDED) ?</t>
  </si>
  <si>
    <t>NOTE</t>
  </si>
  <si>
    <t>dev</t>
  </si>
  <si>
    <t>be</t>
  </si>
  <si>
    <t>fe</t>
  </si>
  <si>
    <t>MH</t>
  </si>
  <si>
    <t>MD</t>
  </si>
  <si>
    <t>Available MD</t>
  </si>
  <si>
    <t>Estimation MD</t>
  </si>
  <si>
    <t>DAILY</t>
  </si>
  <si>
    <t>WEEKLY</t>
  </si>
  <si>
    <t>Anaysis &amp; UX UI</t>
  </si>
  <si>
    <t>Luu Lam Thanh Tung</t>
  </si>
  <si>
    <t>PM</t>
  </si>
  <si>
    <t>BE</t>
  </si>
  <si>
    <t>Nguyen Tat Thang</t>
  </si>
  <si>
    <t>BE Leader</t>
  </si>
  <si>
    <t>Pham Nhu May</t>
  </si>
  <si>
    <t>Nguyen Hai Nam</t>
  </si>
  <si>
    <t>Luong Thi Quyen</t>
  </si>
  <si>
    <t>Trần Minh Hoạt</t>
  </si>
  <si>
    <t>FE Leader</t>
  </si>
  <si>
    <t>Nguyen Van Lang</t>
  </si>
  <si>
    <t>FE</t>
  </si>
  <si>
    <t>Nguyen Duc Chinh</t>
  </si>
  <si>
    <t>Nguyen Cong Thanh</t>
  </si>
  <si>
    <t>Nguyen Vu Nghiem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</si>
</sst>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5"/>
  <sheetViews>
    <sheetView tabSelected="1" workbookViewId="0">
      <selection activeCell="O10" sqref="O10"/>
    </sheetView>
  </sheetViews>
  <sheetFormatPr defaultRowHeight="15"/>
  <cols>
    <col min="2" max="2" width="6.5703125" customWidth="1"/>
    <col min="3" max="3" width="24.5703125" customWidth="1"/>
    <col min="4" max="4" width="19.42578125" customWidth="1"/>
    <col min="5" max="5" width="16.28515625" customWidth="1"/>
    <col min="6" max="6" width="21" customWidth="1"/>
    <col min="7" max="7" width="33.85546875" customWidth="1"/>
    <col min="8" max="8" width="32" hidden="1" customWidth="1"/>
    <col min="9" max="9" width="15.28515625" customWidth="1"/>
    <col min="13" max="13" width="9.140625" style="5"/>
    <col min="14" max="14" width="20.42578125" customWidth="1"/>
    <col min="17" max="17" width="13.7109375" customWidth="1"/>
    <col min="18" max="18" width="14.7109375" customWidth="1"/>
  </cols>
  <sheetData>
    <row r="2" spans="2:21">
      <c r="B2" s="6" t="s">
        <v>0</v>
      </c>
      <c r="C2" s="6" t="s">
        <v>1</v>
      </c>
      <c r="D2" s="6" t="s">
        <v>2</v>
      </c>
      <c r="E2" s="8" t="s">
        <v>3</v>
      </c>
      <c r="F2" s="9"/>
      <c r="G2" s="10" t="s">
        <v>4</v>
      </c>
      <c r="H2" s="10" t="s">
        <v>5</v>
      </c>
      <c r="I2" s="6" t="s">
        <v>6</v>
      </c>
      <c r="K2" t="s">
        <v>7</v>
      </c>
      <c r="L2" t="s">
        <v>8</v>
      </c>
      <c r="M2" s="5" t="s">
        <v>9</v>
      </c>
      <c r="N2" s="4"/>
      <c r="O2" s="4" t="s">
        <v>10</v>
      </c>
      <c r="P2" s="4" t="s">
        <v>11</v>
      </c>
      <c r="Q2" s="4" t="s">
        <v>12</v>
      </c>
      <c r="R2" s="4" t="s">
        <v>13</v>
      </c>
      <c r="S2" s="4"/>
      <c r="T2" s="4"/>
      <c r="U2" s="4"/>
    </row>
    <row r="3" spans="2:21">
      <c r="B3" s="7"/>
      <c r="C3" s="7"/>
      <c r="D3" s="7"/>
      <c r="E3" s="1" t="s">
        <v>14</v>
      </c>
      <c r="F3" s="1" t="s">
        <v>15</v>
      </c>
      <c r="G3" s="7"/>
      <c r="H3" s="7"/>
      <c r="I3" s="7"/>
      <c r="K3">
        <v>30</v>
      </c>
      <c r="L3">
        <v>14</v>
      </c>
      <c r="M3" s="5">
        <v>16</v>
      </c>
      <c r="N3" s="4" t="s">
        <v>16</v>
      </c>
      <c r="O3" s="4">
        <v>307</v>
      </c>
      <c r="P3" s="4">
        <f>O3/8</f>
        <v>38.375</v>
      </c>
      <c r="Q3" s="4">
        <v>3.75</v>
      </c>
      <c r="R3" s="4">
        <f>P3/Q3</f>
        <v>10.233333333333333</v>
      </c>
      <c r="S3" s="4"/>
      <c r="T3" s="4"/>
      <c r="U3" s="4"/>
    </row>
    <row r="4" spans="2:21">
      <c r="B4" s="2">
        <v>1</v>
      </c>
      <c r="C4" s="3" t="s">
        <v>17</v>
      </c>
      <c r="D4" s="2" t="s">
        <v>18</v>
      </c>
      <c r="E4" s="2">
        <v>4</v>
      </c>
      <c r="F4" s="2">
        <v>20</v>
      </c>
      <c r="G4" s="2">
        <v>3</v>
      </c>
      <c r="H4" s="2">
        <v>8</v>
      </c>
      <c r="I4" s="2"/>
      <c r="K4">
        <f>K3/8</f>
        <v>3.75</v>
      </c>
      <c r="L4">
        <f>L3/8</f>
        <v>1.75</v>
      </c>
      <c r="M4" s="5">
        <f>M3/8</f>
        <v>2</v>
      </c>
      <c r="N4" s="4" t="s">
        <v>19</v>
      </c>
      <c r="O4" s="4">
        <v>322</v>
      </c>
      <c r="P4" s="4">
        <f>O4/8</f>
        <v>40.25</v>
      </c>
      <c r="Q4" s="4">
        <v>1.75</v>
      </c>
      <c r="R4" s="4">
        <f>P4/Q4</f>
        <v>23</v>
      </c>
      <c r="S4" s="4"/>
      <c r="T4" s="4"/>
      <c r="U4" s="4"/>
    </row>
    <row r="5" spans="2:21">
      <c r="B5" s="2">
        <v>2</v>
      </c>
      <c r="C5" s="3" t="s">
        <v>20</v>
      </c>
      <c r="D5" s="2" t="s">
        <v>21</v>
      </c>
      <c r="E5" s="2">
        <v>4</v>
      </c>
      <c r="F5" s="2">
        <v>20</v>
      </c>
      <c r="G5" s="2">
        <v>2</v>
      </c>
      <c r="H5" s="2">
        <v>8</v>
      </c>
      <c r="I5" s="2"/>
      <c r="N5" s="4"/>
      <c r="O5" s="4">
        <v>416</v>
      </c>
      <c r="P5" s="4">
        <f>O5/8</f>
        <v>52</v>
      </c>
      <c r="Q5" s="4">
        <v>2</v>
      </c>
      <c r="R5" s="4">
        <f>P5/Q5</f>
        <v>26</v>
      </c>
      <c r="S5" s="4"/>
      <c r="T5" s="4"/>
      <c r="U5" s="4"/>
    </row>
    <row r="6" spans="2:21">
      <c r="B6" s="2">
        <v>3</v>
      </c>
      <c r="C6" s="3" t="s">
        <v>22</v>
      </c>
      <c r="D6" s="2" t="s">
        <v>19</v>
      </c>
      <c r="E6" s="2">
        <v>2</v>
      </c>
      <c r="F6" s="2">
        <v>10</v>
      </c>
      <c r="G6" s="2">
        <v>3</v>
      </c>
      <c r="H6" s="2">
        <v>10</v>
      </c>
      <c r="I6" s="2"/>
      <c r="N6" s="4"/>
      <c r="O6" s="4"/>
      <c r="P6" s="4"/>
      <c r="Q6" s="4"/>
      <c r="R6" s="4"/>
      <c r="S6" s="4"/>
      <c r="T6" s="4"/>
      <c r="U6" s="4"/>
    </row>
    <row r="7" spans="2:21">
      <c r="B7" s="2">
        <v>4</v>
      </c>
      <c r="C7" s="3" t="s">
        <v>23</v>
      </c>
      <c r="D7" s="2" t="s">
        <v>19</v>
      </c>
      <c r="E7" s="2">
        <v>4</v>
      </c>
      <c r="F7" s="2">
        <v>20</v>
      </c>
      <c r="G7" s="2">
        <v>3</v>
      </c>
      <c r="H7" s="2">
        <v>8</v>
      </c>
      <c r="I7" s="2"/>
      <c r="N7" s="4"/>
      <c r="O7" s="4"/>
      <c r="P7" s="4"/>
      <c r="Q7" s="4"/>
      <c r="R7" s="4"/>
      <c r="S7" s="4"/>
      <c r="T7" s="4"/>
      <c r="U7" s="4"/>
    </row>
    <row r="8" spans="2:21">
      <c r="B8" s="2">
        <v>5</v>
      </c>
      <c r="C8" s="3" t="s">
        <v>24</v>
      </c>
      <c r="D8" s="2" t="s">
        <v>19</v>
      </c>
      <c r="E8" s="2">
        <v>4</v>
      </c>
      <c r="F8" s="2">
        <v>20</v>
      </c>
      <c r="G8" s="2">
        <v>2</v>
      </c>
      <c r="H8" s="2"/>
      <c r="I8" s="2"/>
      <c r="N8" s="4"/>
      <c r="O8" s="4"/>
      <c r="P8" s="4"/>
      <c r="Q8" s="4"/>
      <c r="R8" s="4"/>
      <c r="S8" s="4"/>
      <c r="T8" s="4"/>
      <c r="U8" s="4"/>
    </row>
    <row r="9" spans="2:21">
      <c r="B9" s="2">
        <v>6</v>
      </c>
      <c r="C9" s="3" t="s">
        <v>25</v>
      </c>
      <c r="D9" s="2" t="s">
        <v>26</v>
      </c>
      <c r="E9" s="2">
        <v>2</v>
      </c>
      <c r="F9" s="2">
        <v>10</v>
      </c>
      <c r="G9" s="2">
        <v>2</v>
      </c>
      <c r="H9" s="2">
        <v>8</v>
      </c>
      <c r="I9" s="2"/>
      <c r="N9" s="4"/>
      <c r="O9" s="4">
        <f>O5/3</f>
        <v>138.66666666666666</v>
      </c>
      <c r="P9" s="4"/>
      <c r="Q9" s="4"/>
      <c r="R9" s="4"/>
      <c r="S9" s="4"/>
      <c r="T9" s="4"/>
      <c r="U9" s="4"/>
    </row>
    <row r="10" spans="2:21">
      <c r="B10" s="2">
        <v>7</v>
      </c>
      <c r="C10" s="3" t="s">
        <v>27</v>
      </c>
      <c r="D10" s="2" t="s">
        <v>28</v>
      </c>
      <c r="E10" s="2">
        <v>4</v>
      </c>
      <c r="F10" s="2">
        <v>20</v>
      </c>
      <c r="G10" s="2">
        <v>2</v>
      </c>
      <c r="H10" s="2"/>
      <c r="I10" s="2"/>
    </row>
    <row r="11" spans="2:21">
      <c r="B11" s="2">
        <v>8</v>
      </c>
      <c r="C11" s="3" t="s">
        <v>29</v>
      </c>
      <c r="D11" s="2" t="s">
        <v>28</v>
      </c>
      <c r="E11" s="2">
        <v>4</v>
      </c>
      <c r="F11" s="2">
        <v>20</v>
      </c>
      <c r="G11" s="2">
        <v>2</v>
      </c>
      <c r="H11" s="2"/>
      <c r="I11" s="2"/>
    </row>
    <row r="12" spans="2:21">
      <c r="B12" s="2">
        <v>9</v>
      </c>
      <c r="C12" s="3" t="s">
        <v>30</v>
      </c>
      <c r="D12" s="2" t="s">
        <v>28</v>
      </c>
      <c r="E12" s="2">
        <v>4</v>
      </c>
      <c r="F12" s="2">
        <v>20</v>
      </c>
      <c r="G12" s="2">
        <v>2</v>
      </c>
      <c r="H12" s="2">
        <v>10</v>
      </c>
      <c r="I12" s="2"/>
    </row>
    <row r="13" spans="2:21">
      <c r="B13" s="2">
        <v>10</v>
      </c>
      <c r="C13" s="3" t="s">
        <v>31</v>
      </c>
      <c r="D13" s="2" t="s">
        <v>28</v>
      </c>
      <c r="E13" s="2">
        <v>4</v>
      </c>
      <c r="F13" s="2">
        <v>20</v>
      </c>
      <c r="G13" s="2">
        <v>2</v>
      </c>
      <c r="H13" s="2">
        <v>10</v>
      </c>
      <c r="I13" s="2"/>
    </row>
    <row r="15" spans="2:21">
      <c r="F15">
        <f>SUM(F4:F8)</f>
        <v>90</v>
      </c>
      <c r="G15">
        <f>F15*2</f>
        <v>180</v>
      </c>
    </row>
  </sheetData>
  <mergeCells count="7">
    <mergeCell ref="I2:I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BDDEFC1C6AB724295B965C0B25F5FBA" ma:contentTypeVersion="15" ma:contentTypeDescription="새 문서를 만듭니다." ma:contentTypeScope="" ma:versionID="6733765f11c61d69ca7a1837276a63d5">
  <xsd:schema xmlns:xsd="http://www.w3.org/2001/XMLSchema" xmlns:xs="http://www.w3.org/2001/XMLSchema" xmlns:p="http://schemas.microsoft.com/office/2006/metadata/properties" xmlns:ns2="f80d0fda-3413-4a11-a40f-c60108b30da7" xmlns:ns3="e8769924-31ae-49bc-b52b-2ec16244192c" targetNamespace="http://schemas.microsoft.com/office/2006/metadata/properties" ma:root="true" ma:fieldsID="b6d8165eef31c4d7a59dd6f8690272d2" ns2:_="" ns3:_="">
    <xsd:import namespace="f80d0fda-3413-4a11-a40f-c60108b30da7"/>
    <xsd:import namespace="e8769924-31ae-49bc-b52b-2ec1624419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d0fda-3413-4a11-a40f-c60108b30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9924-31ae-49bc-b52b-2ec162441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a73fd63-ef65-499b-9b0a-6fe90c8b0745}" ma:internalName="TaxCatchAll" ma:showField="CatchAllData" ma:web="e8769924-31ae-49bc-b52b-2ec162441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769924-31ae-49bc-b52b-2ec16244192c" xsi:nil="true"/>
    <lcf76f155ced4ddcb4097134ff3c332f xmlns="f80d0fda-3413-4a11-a40f-c60108b30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33E73D-7DB6-4EBB-8876-07AAA89D773A}"/>
</file>

<file path=customXml/itemProps2.xml><?xml version="1.0" encoding="utf-8"?>
<ds:datastoreItem xmlns:ds="http://schemas.openxmlformats.org/officeDocument/2006/customXml" ds:itemID="{0DAAA0DB-ACC4-4A2A-8BC3-538A7976B5F4}"/>
</file>

<file path=customXml/itemProps3.xml><?xml version="1.0" encoding="utf-8"?>
<ds:datastoreItem xmlns:ds="http://schemas.openxmlformats.org/officeDocument/2006/customXml" ds:itemID="{AE01CEBD-C67C-416D-8595-D04C6E7C8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2024-10-16T04:57:14Z</dcterms:created>
  <dcterms:modified xsi:type="dcterms:W3CDTF">2024-11-01T09:59:41Z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0x0101009BDDEFC1C6AB724295B965C0B25F5FBA</vt:lpwstr>
  </property>
</Properties>
</file>