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51720" yWindow="1080" windowWidth="23256" windowHeight="13176" activeTab="1"/>
  </bookViews>
  <sheets>
    <sheet name="1. Evaluation TO-Example" sheetId="11" r:id="rId1"/>
    <sheet name="2. Evaluation list" sheetId="29" r:id="rId2"/>
  </sheets>
  <definedNames>
    <definedName name="_xlnm.Print_Area" localSheetId="0">'1. Evaluation TO-Example'!$A$1:$M$9</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1" l="1"/>
  <c r="E27" i="11"/>
  <c r="D27" i="11"/>
  <c r="G20" i="11"/>
  <c r="E20" i="11"/>
  <c r="D20" i="11"/>
  <c r="F20" i="11" s="1"/>
  <c r="G13" i="11"/>
  <c r="E13" i="11"/>
  <c r="D13" i="11"/>
  <c r="F13" i="11" l="1"/>
  <c r="F27" i="11"/>
  <c r="E8" i="11"/>
</calcChain>
</file>

<file path=xl/sharedStrings.xml><?xml version="1.0" encoding="utf-8"?>
<sst xmlns="http://schemas.openxmlformats.org/spreadsheetml/2006/main" count="177" uniqueCount="86">
  <si>
    <t>Grade</t>
  </si>
  <si>
    <t>Percentage</t>
  </si>
  <si>
    <t>Criteria</t>
  </si>
  <si>
    <t>Remainder
(S+A+C+D)</t>
  </si>
  <si>
    <t>1st Evaluator</t>
  </si>
  <si>
    <t>■ Evaluation Personnel</t>
  </si>
  <si>
    <t>Item</t>
  </si>
  <si>
    <t>Employees</t>
  </si>
  <si>
    <t>Team Leaders</t>
  </si>
  <si>
    <t>Professional</t>
  </si>
  <si>
    <t>Specialist &amp; below</t>
  </si>
  <si>
    <t>Total</t>
  </si>
  <si>
    <t>① Leaders</t>
  </si>
  <si>
    <t>S</t>
    <phoneticPr fontId="6" type="noConversion"/>
  </si>
  <si>
    <t>A</t>
    <phoneticPr fontId="6" type="noConversion"/>
  </si>
  <si>
    <t>B</t>
    <phoneticPr fontId="6" type="noConversion"/>
  </si>
  <si>
    <t>C</t>
    <phoneticPr fontId="6" type="noConversion"/>
  </si>
  <si>
    <t>D</t>
    <phoneticPr fontId="6" type="noConversion"/>
  </si>
  <si>
    <t>Atonomous</t>
  </si>
  <si>
    <t>T/O (auto-calc)</t>
  </si>
  <si>
    <t>10%
(Round up)</t>
  </si>
  <si>
    <t>20%
(Round up)</t>
  </si>
  <si>
    <t>Final Result</t>
  </si>
  <si>
    <t>②  Professional &amp; above</t>
  </si>
  <si>
    <t>③ Specialist &amp; below</t>
  </si>
  <si>
    <t>자율</t>
    <phoneticPr fontId="6" type="noConversion"/>
  </si>
  <si>
    <t># System Operation Member List</t>
  </si>
  <si>
    <t>No</t>
  </si>
  <si>
    <t>Employee  
Code</t>
  </si>
  <si>
    <t>Name</t>
  </si>
  <si>
    <t>Team</t>
  </si>
  <si>
    <t>Part/ Project</t>
  </si>
  <si>
    <t>Title</t>
  </si>
  <si>
    <t>2023 Evaluation</t>
  </si>
  <si>
    <t>Self-evaluation</t>
  </si>
  <si>
    <t>Leader Evaluation</t>
  </si>
  <si>
    <t>1st Evaluation</t>
  </si>
  <si>
    <t>Total Score</t>
  </si>
  <si>
    <t>Comment</t>
  </si>
  <si>
    <t>Leader Evaluator</t>
  </si>
  <si>
    <t>System Operation Team</t>
  </si>
  <si>
    <t>S</t>
  </si>
  <si>
    <t>LEADER</t>
  </si>
  <si>
    <t>CHU VAN LUONG</t>
  </si>
  <si>
    <t>Nguyen Hải Nam</t>
  </si>
  <si>
    <t>Personal Information</t>
  </si>
  <si>
    <t>Assistant</t>
  </si>
  <si>
    <t>B</t>
  </si>
  <si>
    <t>-Complete all task assigned
-Complete 5 course Udemy
-Join 2 project internal: CVM, KPI
-Good attitude
-I have followed VNB's rules and not have violen</t>
  </si>
  <si>
    <t>Lương Thị Quyên</t>
  </si>
  <si>
    <t>A</t>
  </si>
  <si>
    <t xml:space="preserve"> My performance has been strong across most areas, with notable achievements in project development and self-improvement.
 However, there are areas for improvement in referring CVs for recruitment activities</t>
  </si>
  <si>
    <t>Nguyen Dinh Cuong</t>
  </si>
  <si>
    <t>Specialist</t>
  </si>
  <si>
    <t xml:space="preserve">Developing our work scope and testing some module assigned by HQ team as directed.
Identifying and addressing potential issues early in the development process at the same time. 
Resolving the critical bug on time when bug arised without affecting project progress.
Keep working mood I try to read code base in project and learn technical course on udemy.
Provided technical support to BM.
Participated fully in company cultural activities. 
However, I recognize that there are areas where I can improve as being more proactivein improving my communication with team members to foster better collaboration.
</t>
  </si>
  <si>
    <t>Vũ Huy Anh</t>
  </si>
  <si>
    <t>Completed assigned tasks with an acceptable low bug rate.
Contributed ideas to PIC's requirements.
Provided technical support to BM.
Supported new member to access the project.
Participated fully in company cultural activities. 
Completed VNB's training and Udemy courses.</t>
  </si>
  <si>
    <t>Home Subscription</t>
  </si>
  <si>
    <t>Nguyễn Mạnh Trí</t>
  </si>
  <si>
    <t>U24+</t>
  </si>
  <si>
    <t>* NERP Project:
+ Hoàn thành tốt các task 
+ Support new member đầy đủ về cả tài liệu và quy trình đến khi thực hiện được công việc
* U24+ Project:
+ Chủ động tìm hiểu hệ thống và làm thử task của member khác khi chưa có task, hòa nhập tốt với team mới.
+ Hoàn thành tốt task được giao</t>
  </si>
  <si>
    <t xml:space="preserve">Hoàng Trung Thông </t>
  </si>
  <si>
    <t>U+24</t>
  </si>
  <si>
    <t>Nguyễn  Khả Quý</t>
  </si>
  <si>
    <t>NQMS</t>
  </si>
  <si>
    <t> </t>
  </si>
  <si>
    <t>I have completed the assigned tasks in the project 
as required by the NQMS customer.
I also completed the tasks as required by the customer side when there were continuous changes in functions.
Because the nature of the project is quite urgent and the development environment is special, I also try to meet to complete the project requirements.</t>
  </si>
  <si>
    <t>Lê Thành Long</t>
  </si>
  <si>
    <t xml:space="preserve"> - I completed all the requests from the Customer with high quality and minimum process time. Then i mproved  the export data function in NQMS system. Beside that, i supported other team in Technical.  
- I Participated IN Interview as an Interviewer in more than 10 Interviews.
- I complated 2 coures on Udemy
- I have followed VNB's rules and have not committed any violation</t>
  </si>
  <si>
    <t>Tran Thanh Binh</t>
  </si>
  <si>
    <t>MVNO</t>
  </si>
  <si>
    <t>Luu Lam Thanh Tung</t>
  </si>
  <si>
    <t>LG U+</t>
  </si>
  <si>
    <t xml:space="preserve">- For contribution to project development, I have joined 3 projects: NQMS, AI helpdesk and Construction. I have been done all tasks on time with high quality, there were very few defects and all of them were resolved. 
These 3 projects were released successfully and HQ are sastisfied about our products.
- For project leading, I have lead 3 projects: AI Helpdesk, Construction and CVM.  AI Helpdesk and Construction were release successfully. I also manage status of the other projects and supporting members when issues occur. Even though, I have had some misstakes such as missing some requirements from leaders so that it has wasted time to resolve them. I think that I need to be more careful and more foccussing on work. For the project CVM, I have used scrum to optimize work productivity and reducing risk, even though most of the members do not have much experience but we are trying to make this project successful.
- For contributing for the organization: I have created some sharing knowledge for the BM team and building some activities for the team LG U+, such as birthday activites and dinner activites. I will continue these activies more frequently to build relationship between members.
- For self development, I almost done a course about AI and I will take it's certificate soon. </t>
  </si>
  <si>
    <t xml:space="preserve">While waiting for joining a project, I have completed 
all Java/Redis/SQL course on Udemy. I also passed the mini project about Websquare and it is useful for me when I have joined the project MVNO. I have joined 2 projects: NERP (testing) and MVNO. For the project NERP, I only rework 2%, for the project MVNO, I had a first demo successfully with HQ on yesterday. I will improve myself to be better and better. </t>
  </si>
  <si>
    <t xml:space="preserve">Nam is a persistent, hard-working and eager-to-learn employee. He has a good sense of responsibility,
 always comes to work early and gets along well with everyone. He has completed the mini project 
on Websquare well. He always asks seniors when he encounters difficult problems. In his free time, 
he has completed the courses: Microservices with Java Spring Boot and Spring Cloud, 
leetcode-in-python-50-algorithms-coding-interview-questions, Apache Kafka Series - Kafka Streams for Data Processing | Udemy Business.
 In the CVM project, Nam is a responsible person, always completing tasks on time. 
However, Nam needs more time to improve his programming skills. If he participates in difficult projects, 
Nam will progress quickly. </t>
  </si>
  <si>
    <t>Cuong is a hard-working, careful and open-minded person at work. He has completed
 all assigned tasks well and has no issues. Cuong has good knowledge and skills in Springboot, always enthusiastically helping other members. He is a potential programmer and can take on difficult projects. However, Cuong is a bit quiet, rarely expressing his opinions and emotions. I will pay more attention to Cuong and assign him more challenging tasks so that he can develop further.</t>
  </si>
  <si>
    <t>Huy Anh is a hard-working, eager-to-learn and responsible person. Although he does not
 have much experience, he has a good working attitude and always completes tasks on time with high quality. In the Home Subscription project, his tasks were well evaluated and had very few issues. When he encountered a problem improving code performance, he asked his senior for advice and successfully applied it. I believe that he is a potential programmer and will go further in the future.</t>
  </si>
  <si>
    <t>Tri is a hard-working, enthusiastic and responsible person. In the U+24 project, 
he completed the assigned tasks well and had no issues. Besides, Tri also shared his knowledge about API with the BM team and enthusiastically answered BM's questions. Tri is a quiet person so I haven't had many opportunities to interact with him. In the future, I need to pay more attention to Tri and assign him more challenging tasks so that he can develop himself.</t>
  </si>
  <si>
    <t>Thong is a friendly, open-minded person with a good attitude towards work. He has
 successfully completed the mini project on Websquare and conducted 2 knowledge sharing sessions on API for the BM team. Thong has many ideas for knowledge sharing such as focusing on important knowledge, preparing good documents and creating a survey after each presentation. At work, Thong has tried to complete the task but due to lacking of experience, he needs to be supported more from seniors. I believe that if Thong is assigned the right tasks, he will gradually improve and become a good programmer.</t>
  </si>
  <si>
    <t>Although Mr. Quy has tried his best at work, he still needs to improve many things. 
He lacks basic programming knowledge and does not try to find solutions to problems. Besides, he is often distracted and does not concentrate well on his work.</t>
  </si>
  <si>
    <t>C</t>
  </si>
  <si>
    <t>Mr. Long is a very hard-working, dedicated and responsible person at work. He has completed 
all assigned tasks with good quality and very few bugs. He has worked overtime many times to complete the tasks. In addition, he is also willing to learn new technology and is willing to support members when needed. Besides, Mr. Long is a very effective interviewer. He asked many good questions to the candidates. However, he needs to participate in suitable projects to maximize his abilities.</t>
  </si>
  <si>
    <t>Binh is a very hard-working and eager-to-learn person at work. He often stays late at work
 to learn programming knowledge. Binh is intelligent, he understands quickly and has creative ideas at work. However, he has little experience and sometimes does not focus on the main problem. I believe that if he is well guided, he will progress and become a potential programmer.</t>
  </si>
  <si>
    <t>Quyen is a person who loves to learn new technology and is creative. In her free time,
 she often researches difficult technologies and programming techniques
 and often asks seniors about difficult problems. Quyen has successfully 
 completed the mini project on Websquare and has creative solutions, different from others. 
 Although she likes programming, when assigned testing tasks, Quyen still completes them well. 
 In the CVM project, Quyen was assigned the most difficult task - extracting semantics from CVs.
 With creativity and determination, Quyen will complete the job well. 
 However, she is often late for work and sometimes not focussing at work,
 which needs to be improved in the future.</t>
  </si>
  <si>
    <r>
      <rPr>
        <b/>
        <sz val="12"/>
        <color rgb="FF000000"/>
        <rFont val="Calibri"/>
        <family val="2"/>
        <scheme val="minor"/>
      </rPr>
      <t>Work</t>
    </r>
    <r>
      <rPr>
        <sz val="12"/>
        <color rgb="FF000000"/>
        <rFont val="Calibri"/>
        <family val="2"/>
        <scheme val="minor"/>
      </rPr>
      <t xml:space="preserve">: Luôn cố gắng, nỗ lực thực hiện tốt nhất những công việc được giao (task, learning).
</t>
    </r>
    <r>
      <rPr>
        <b/>
        <sz val="12"/>
        <color rgb="FF000000"/>
        <rFont val="Calibri"/>
        <family val="2"/>
        <scheme val="minor"/>
      </rPr>
      <t>Contribute</t>
    </r>
    <r>
      <rPr>
        <sz val="12"/>
        <color rgb="FF000000"/>
        <rFont val="Calibri"/>
        <family val="2"/>
        <scheme val="minor"/>
      </rPr>
      <t xml:space="preserve">: - Bản thân thích chia sẻ kiến thức, học hỏi từ những người khác để cùng nhau phát triển, tốt lên.
                    (Seminar sharing tổng quan API cho BM+, support sharing Git cho BM+...)
		  - Thực hiện tốt, chấp hành các quy định, quy trình của công ty LGCNS góp 1 phần nhỏ cho việc phát triển văn hóa công ty.
</t>
    </r>
    <r>
      <rPr>
        <b/>
        <sz val="12"/>
        <color rgb="FF000000"/>
        <rFont val="Calibri"/>
        <family val="2"/>
        <scheme val="minor"/>
      </rPr>
      <t>Self development</t>
    </r>
    <r>
      <rPr>
        <sz val="12"/>
        <color rgb="FF000000"/>
        <rFont val="Calibri"/>
        <family val="2"/>
        <scheme val="minor"/>
      </rPr>
      <t>: Luôn học hỏi, nỗ lực để phát triển bản thân trong công việc,  giao tiếp với mọi người tốt nhất.
                             Học hỏi từ những task, project đang làm, từ các khóa học online và offline bên ngoài để cải thiện technical và English.</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</si>
</sst>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164" formatCode="_-* #,##0_-;\-* #,##0_-;_-* &quot;-&quot;_-;_-@_-"/>
    <numFmt numFmtId="165" formatCode="_-* #,##0.00_-;\-* #,##0.00_-;_-* &quot;-&quot;??_-;_-@_-"/>
    <numFmt numFmtId="166" formatCode="yyyy\.mm\.dd"/>
  </numFmts>
  <fonts count="20">
    <font>
      <sz val="11"/>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9"/>
      <scheme val="minor"/>
    </font>
    <font>
      <sz val="8"/>
      <name val="Calibri"/>
      <family val="2"/>
      <charset val="129"/>
      <scheme val="minor"/>
    </font>
    <font>
      <b/>
      <sz val="11"/>
      <color theme="1"/>
      <name val="LG스마트체 Regular"/>
      <family val="3"/>
      <charset val="129"/>
    </font>
    <font>
      <sz val="11"/>
      <color theme="1"/>
      <name val="LG스마트체 Regular"/>
      <family val="3"/>
      <charset val="129"/>
    </font>
    <font>
      <u/>
      <sz val="11"/>
      <color theme="10"/>
      <name val="Calibri"/>
      <family val="2"/>
      <scheme val="minor"/>
    </font>
    <font>
      <sz val="11"/>
      <color theme="1"/>
      <name val="Arial Narrow"/>
      <family val="2"/>
    </font>
    <font>
      <b/>
      <sz val="11"/>
      <color theme="1"/>
      <name val="Arial Narrow"/>
      <family val="2"/>
    </font>
    <font>
      <b/>
      <sz val="14"/>
      <color theme="1"/>
      <name val="Arial Narrow"/>
      <family val="2"/>
    </font>
    <font>
      <sz val="14"/>
      <color theme="1"/>
      <name val="Arial Narrow"/>
      <family val="2"/>
    </font>
    <font>
      <b/>
      <sz val="12"/>
      <color rgb="FF000000"/>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DE9D9"/>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4">
    <xf numFmtId="0" fontId="0" fillId="0" borderId="0">
      <alignment vertical="center"/>
    </xf>
    <xf numFmtId="164" fontId="7" fillId="0" borderId="0" applyFont="0" applyFill="0" applyBorder="0" applyAlignment="0" applyProtection="0">
      <alignment vertical="center"/>
    </xf>
    <xf numFmtId="0" fontId="6" fillId="0" borderId="0"/>
    <xf numFmtId="165" fontId="6" fillId="0" borderId="0" applyFont="0" applyFill="0" applyBorder="0" applyAlignment="0" applyProtection="0"/>
    <xf numFmtId="0" fontId="5" fillId="0" borderId="0"/>
    <xf numFmtId="41" fontId="5" fillId="0" borderId="0" applyFont="0" applyFill="0" applyBorder="0" applyAlignment="0" applyProtection="0"/>
    <xf numFmtId="0" fontId="4" fillId="0" borderId="0"/>
    <xf numFmtId="41" fontId="4" fillId="0" borderId="0" applyFont="0" applyFill="0" applyBorder="0" applyAlignment="0" applyProtection="0"/>
    <xf numFmtId="0" fontId="3" fillId="0" borderId="0"/>
    <xf numFmtId="41" fontId="3" fillId="0" borderId="0" applyFont="0" applyFill="0" applyBorder="0" applyAlignment="0" applyProtection="0"/>
    <xf numFmtId="0" fontId="11" fillId="0" borderId="0" applyNumberFormat="0" applyFill="0" applyBorder="0" applyAlignment="0" applyProtection="0"/>
    <xf numFmtId="0" fontId="2" fillId="0" borderId="0"/>
    <xf numFmtId="41" fontId="2" fillId="0" borderId="0" applyFont="0" applyFill="0" applyBorder="0" applyAlignment="0" applyProtection="0"/>
    <xf numFmtId="0" fontId="1" fillId="0" borderId="0"/>
  </cellStyleXfs>
  <cellXfs count="56">
    <xf numFmtId="0" fontId="0" fillId="0" borderId="0" xfId="0">
      <alignment vertical="center"/>
    </xf>
    <xf numFmtId="0" fontId="9" fillId="0" borderId="0" xfId="0" applyFont="1">
      <alignment vertical="center"/>
    </xf>
    <xf numFmtId="0" fontId="10" fillId="0" borderId="0" xfId="0" applyFont="1">
      <alignment vertical="center"/>
    </xf>
    <xf numFmtId="0" fontId="10" fillId="0" borderId="3" xfId="0" applyFont="1" applyBorder="1" applyAlignment="1">
      <alignment horizontal="center" vertical="center"/>
    </xf>
    <xf numFmtId="9" fontId="10" fillId="0" borderId="3" xfId="1" applyNumberFormat="1" applyFont="1" applyBorder="1" applyAlignment="1">
      <alignment horizontal="center" vertical="center"/>
    </xf>
    <xf numFmtId="9" fontId="10" fillId="0" borderId="3"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10" fillId="0" borderId="0" xfId="0" applyFont="1" applyAlignment="1">
      <alignment horizontal="center" vertical="center"/>
    </xf>
    <xf numFmtId="164" fontId="10" fillId="4" borderId="4" xfId="1" applyFont="1" applyFill="1" applyBorder="1" applyAlignment="1">
      <alignment horizontal="center" vertical="center"/>
    </xf>
    <xf numFmtId="164" fontId="10" fillId="4" borderId="5" xfId="1" applyFont="1" applyFill="1" applyBorder="1" applyAlignment="1">
      <alignment horizontal="center" vertical="center"/>
    </xf>
    <xf numFmtId="164" fontId="10" fillId="4" borderId="6" xfId="1" applyFont="1" applyFill="1" applyBorder="1" applyAlignment="1">
      <alignment horizontal="center" vertical="center"/>
    </xf>
    <xf numFmtId="0" fontId="10" fillId="3" borderId="1" xfId="0" applyFont="1" applyFill="1" applyBorder="1" applyAlignment="1">
      <alignment horizontal="center" vertical="center"/>
    </xf>
    <xf numFmtId="0" fontId="12" fillId="0" borderId="0" xfId="0" applyFont="1" applyAlignment="1">
      <alignment horizontal="center" vertical="center" wrapText="1"/>
    </xf>
    <xf numFmtId="0" fontId="12" fillId="0" borderId="0" xfId="2" applyFont="1" applyAlignment="1">
      <alignment horizontal="center" vertical="center"/>
    </xf>
    <xf numFmtId="0" fontId="13" fillId="0" borderId="0" xfId="2" applyFont="1" applyAlignment="1">
      <alignment horizontal="center" vertical="center"/>
    </xf>
    <xf numFmtId="166" fontId="12" fillId="0" borderId="0" xfId="2" applyNumberFormat="1" applyFont="1" applyAlignment="1">
      <alignment horizontal="center" vertical="center"/>
    </xf>
    <xf numFmtId="0" fontId="15" fillId="0" borderId="0" xfId="2" applyFont="1" applyAlignment="1">
      <alignment horizontal="center" vertical="center"/>
    </xf>
    <xf numFmtId="166" fontId="15" fillId="0" borderId="0" xfId="2" applyNumberFormat="1" applyFont="1" applyAlignment="1">
      <alignment horizontal="right" vertical="center"/>
    </xf>
    <xf numFmtId="0" fontId="0" fillId="0" borderId="0" xfId="0" applyAlignment="1">
      <alignment horizontal="center" vertical="center"/>
    </xf>
    <xf numFmtId="0" fontId="14" fillId="0" borderId="0" xfId="2" applyFont="1" applyAlignment="1">
      <alignment horizontal="center" vertical="center"/>
    </xf>
    <xf numFmtId="0" fontId="15" fillId="0" borderId="0" xfId="2" applyFont="1" applyAlignment="1">
      <alignment horizontal="left" vertical="center"/>
    </xf>
    <xf numFmtId="0" fontId="12" fillId="0" borderId="0" xfId="2" applyFont="1" applyAlignment="1">
      <alignment horizontal="left" vertical="center"/>
    </xf>
    <xf numFmtId="0" fontId="0" fillId="0" borderId="0" xfId="0" applyAlignment="1">
      <alignment horizontal="left" vertical="center"/>
    </xf>
    <xf numFmtId="0" fontId="10" fillId="0" borderId="1" xfId="0" applyFont="1" applyBorder="1" applyAlignment="1">
      <alignment horizontal="center" vertical="center" wrapText="1"/>
    </xf>
    <xf numFmtId="0" fontId="10"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16" fillId="5" borderId="1" xfId="2" applyFont="1" applyFill="1" applyBorder="1" applyAlignment="1">
      <alignment horizontal="center" vertical="center"/>
    </xf>
    <xf numFmtId="166" fontId="16" fillId="8" borderId="1" xfId="2"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7" borderId="1" xfId="0" applyFont="1" applyFill="1" applyBorder="1" applyAlignment="1">
      <alignment horizontal="center" vertical="center" wrapText="1"/>
    </xf>
    <xf numFmtId="166" fontId="16" fillId="8" borderId="1" xfId="2"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7" borderId="1" xfId="0" applyFont="1" applyFill="1" applyBorder="1" applyAlignment="1">
      <alignment horizontal="center" vertical="center" wrapText="1"/>
    </xf>
    <xf numFmtId="0" fontId="18" fillId="0" borderId="1" xfId="2" applyFont="1" applyBorder="1" applyAlignment="1">
      <alignment horizontal="center" vertical="center"/>
    </xf>
    <xf numFmtId="0" fontId="18" fillId="8" borderId="1" xfId="2" applyFont="1" applyFill="1" applyBorder="1" applyAlignment="1">
      <alignment horizontal="center" vertical="center"/>
    </xf>
    <xf numFmtId="1" fontId="18" fillId="0" borderId="1" xfId="2"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left" vertical="center" wrapText="1"/>
    </xf>
    <xf numFmtId="0" fontId="18" fillId="0" borderId="1" xfId="2" quotePrefix="1" applyFont="1" applyBorder="1" applyAlignment="1">
      <alignment horizontal="left" vertical="top" wrapText="1"/>
    </xf>
    <xf numFmtId="0" fontId="18" fillId="0" borderId="1" xfId="0" applyFont="1" applyBorder="1" applyAlignment="1">
      <alignment horizontal="center" vertical="center"/>
    </xf>
    <xf numFmtId="0" fontId="18" fillId="0" borderId="1" xfId="0" applyFont="1" applyBorder="1">
      <alignment vertical="center"/>
    </xf>
    <xf numFmtId="0" fontId="18" fillId="0" borderId="1" xfId="2" applyFont="1" applyBorder="1" applyAlignment="1">
      <alignment horizontal="left" vertical="top" wrapText="1"/>
    </xf>
    <xf numFmtId="0" fontId="19" fillId="9" borderId="1" xfId="0" applyFont="1" applyFill="1" applyBorder="1" applyAlignment="1">
      <alignment horizontal="center" vertical="center"/>
    </xf>
    <xf numFmtId="0" fontId="19" fillId="0" borderId="1" xfId="0" applyFont="1" applyBorder="1" applyAlignment="1">
      <alignment horizontal="left" vertical="top" wrapText="1"/>
    </xf>
    <xf numFmtId="0" fontId="18" fillId="0" borderId="1" xfId="0" quotePrefix="1" applyFont="1" applyBorder="1" applyAlignment="1">
      <alignment horizontal="left" vertical="top" wrapText="1"/>
    </xf>
    <xf numFmtId="0" fontId="18" fillId="0" borderId="1" xfId="0" quotePrefix="1" applyFont="1" applyBorder="1" applyAlignment="1">
      <alignment vertical="center" wrapText="1"/>
    </xf>
    <xf numFmtId="0" fontId="19" fillId="0" borderId="1" xfId="13" applyFont="1" applyBorder="1" applyAlignment="1">
      <alignment horizontal="center" vertical="center"/>
    </xf>
    <xf numFmtId="0" fontId="19" fillId="0" borderId="1" xfId="13" applyFont="1" applyBorder="1" applyAlignment="1">
      <alignment horizontal="left" vertical="center" wrapText="1"/>
    </xf>
    <xf numFmtId="0" fontId="18" fillId="0" borderId="1" xfId="0" applyFont="1" applyBorder="1" applyAlignment="1">
      <alignment horizontal="left" vertical="top" wrapText="1"/>
    </xf>
    <xf numFmtId="0" fontId="19" fillId="0" borderId="1" xfId="0" quotePrefix="1" applyFont="1" applyBorder="1" applyAlignment="1">
      <alignment horizontal="left" vertical="top" wrapText="1"/>
    </xf>
    <xf numFmtId="0" fontId="18" fillId="0" borderId="1" xfId="0" quotePrefix="1" applyFont="1" applyBorder="1" applyAlignment="1">
      <alignment horizontal="left" vertical="center" wrapText="1"/>
    </xf>
    <xf numFmtId="0" fontId="19" fillId="0" borderId="1" xfId="0" quotePrefix="1" applyFont="1" applyBorder="1" applyAlignment="1">
      <alignment horizontal="left" vertical="center" wrapText="1"/>
    </xf>
  </cellXfs>
  <cellStyles count="14">
    <cellStyle name="Comma [0]" xfId="1" builtinId="6"/>
    <cellStyle name="Comma [0] 2" xfId="5"/>
    <cellStyle name="Comma [0] 2 2" xfId="7"/>
    <cellStyle name="Comma [0] 2 3" xfId="9"/>
    <cellStyle name="Comma [0] 2 3 2" xfId="12"/>
    <cellStyle name="Comma 2" xfId="3"/>
    <cellStyle name="Hyperlink 2" xfId="10"/>
    <cellStyle name="Normal" xfId="0" builtinId="0"/>
    <cellStyle name="Normal 2" xfId="2"/>
    <cellStyle name="Normal 2 2" xfId="13"/>
    <cellStyle name="Normal 3" xfId="4"/>
    <cellStyle name="Normal 3 2" xfId="6"/>
    <cellStyle name="Normal 3 3" xfId="8"/>
    <cellStyle name="Normal 3 3 2" xfId="11"/>
  </cellStyles>
  <dxfs count="7">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9" defaultPivotStyle="PivotStyleLight16"/>
  <colors>
    <mruColors>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O29"/>
  <sheetViews>
    <sheetView showGridLines="0" topLeftCell="A13" zoomScaleNormal="100" workbookViewId="0">
      <selection activeCell="E15" sqref="E15"/>
    </sheetView>
  </sheetViews>
  <sheetFormatPr defaultColWidth="9" defaultRowHeight="20.100000000000001" customHeight="1"/>
  <cols>
    <col min="1" max="1" width="3.33203125" style="2" customWidth="1"/>
    <col min="2" max="2" width="4.6640625" style="2" customWidth="1"/>
    <col min="3" max="3" width="18.5546875" style="2" customWidth="1"/>
    <col min="4" max="4" width="16" style="2" customWidth="1"/>
    <col min="5" max="5" width="15.5546875" style="2" customWidth="1"/>
    <col min="6" max="6" width="15.33203125" style="2" customWidth="1"/>
    <col min="7" max="7" width="13.109375" style="2" customWidth="1"/>
    <col min="8" max="8" width="12.109375" style="2" bestFit="1" customWidth="1"/>
    <col min="9" max="9" width="18.5546875" style="2" customWidth="1"/>
    <col min="10" max="10" width="16.33203125" style="2" customWidth="1"/>
    <col min="11" max="11" width="12.109375" style="8" customWidth="1"/>
    <col min="12" max="12" width="7.33203125" style="8" customWidth="1"/>
    <col min="13" max="13" width="22.5546875" style="8" bestFit="1" customWidth="1"/>
    <col min="14" max="15" width="7.33203125" style="8" customWidth="1"/>
    <col min="16" max="16384" width="9" style="2"/>
  </cols>
  <sheetData>
    <row r="3" spans="2:15" ht="20.100000000000001" customHeight="1">
      <c r="B3" s="1" t="s">
        <v>5</v>
      </c>
    </row>
    <row r="4" spans="2:15" ht="20.100000000000001" customHeight="1">
      <c r="C4" s="25" t="s">
        <v>6</v>
      </c>
      <c r="D4" s="25"/>
      <c r="E4" s="25" t="s">
        <v>7</v>
      </c>
      <c r="F4" s="25"/>
      <c r="I4" s="8"/>
      <c r="J4" s="8"/>
      <c r="M4" s="2"/>
      <c r="N4" s="2"/>
      <c r="O4" s="2"/>
    </row>
    <row r="5" spans="2:15" ht="15" customHeight="1">
      <c r="C5" s="24" t="s">
        <v>8</v>
      </c>
      <c r="D5" s="24"/>
      <c r="E5" s="26">
        <v>1</v>
      </c>
      <c r="F5" s="26"/>
      <c r="I5" s="8"/>
      <c r="J5" s="8"/>
      <c r="M5" s="2"/>
      <c r="N5" s="2"/>
      <c r="O5" s="2"/>
    </row>
    <row r="6" spans="2:15" ht="15" customHeight="1">
      <c r="C6" s="24" t="s">
        <v>9</v>
      </c>
      <c r="D6" s="24"/>
      <c r="E6" s="26">
        <v>2</v>
      </c>
      <c r="F6" s="26"/>
      <c r="I6" s="8"/>
      <c r="J6" s="8"/>
      <c r="M6" s="2"/>
      <c r="N6" s="2"/>
      <c r="O6" s="2"/>
    </row>
    <row r="7" spans="2:15" ht="15" customHeight="1">
      <c r="C7" s="24" t="s">
        <v>10</v>
      </c>
      <c r="D7" s="24"/>
      <c r="E7" s="26">
        <v>7</v>
      </c>
      <c r="F7" s="26"/>
      <c r="I7" s="8"/>
      <c r="J7" s="8"/>
      <c r="M7" s="2"/>
      <c r="N7" s="2"/>
      <c r="O7" s="2"/>
    </row>
    <row r="8" spans="2:15" ht="20.100000000000001" customHeight="1">
      <c r="C8" s="25" t="s">
        <v>11</v>
      </c>
      <c r="D8" s="25"/>
      <c r="E8" s="26">
        <f>SUM(E5:E7)</f>
        <v>10</v>
      </c>
      <c r="F8" s="26"/>
      <c r="I8" s="8"/>
      <c r="J8" s="8"/>
      <c r="M8" s="2"/>
      <c r="N8" s="2"/>
      <c r="O8" s="2"/>
    </row>
    <row r="10" spans="2:15" ht="20.100000000000001" customHeight="1">
      <c r="C10" s="2" t="s">
        <v>12</v>
      </c>
    </row>
    <row r="11" spans="2:15" ht="20.100000000000001" customHeight="1">
      <c r="C11" s="12" t="s">
        <v>0</v>
      </c>
      <c r="D11" s="12" t="s">
        <v>13</v>
      </c>
      <c r="E11" s="12" t="s">
        <v>14</v>
      </c>
      <c r="F11" s="12" t="s">
        <v>15</v>
      </c>
      <c r="G11" s="12" t="s">
        <v>16</v>
      </c>
      <c r="H11" s="12" t="s">
        <v>17</v>
      </c>
    </row>
    <row r="12" spans="2:15" ht="20.100000000000001" customHeight="1" thickBot="1">
      <c r="C12" s="3" t="s">
        <v>1</v>
      </c>
      <c r="D12" s="4">
        <v>0.1</v>
      </c>
      <c r="E12" s="4">
        <v>0.2</v>
      </c>
      <c r="F12" s="4">
        <v>0.6</v>
      </c>
      <c r="G12" s="5">
        <v>0.1</v>
      </c>
      <c r="H12" s="3" t="s">
        <v>18</v>
      </c>
    </row>
    <row r="13" spans="2:15" ht="20.100000000000001" customHeight="1" thickBot="1">
      <c r="C13" s="9" t="s">
        <v>19</v>
      </c>
      <c r="D13" s="10">
        <f>ROUND($E$5*D12,0)</f>
        <v>0</v>
      </c>
      <c r="E13" s="10">
        <f>ROUND($E$5*E12,0)</f>
        <v>0</v>
      </c>
      <c r="F13" s="10">
        <f>$E$5-SUM(D13,E13,G13,H13)</f>
        <v>1</v>
      </c>
      <c r="G13" s="10">
        <f>ROUND($E$5*G12,0)</f>
        <v>0</v>
      </c>
      <c r="H13" s="11">
        <v>0</v>
      </c>
    </row>
    <row r="14" spans="2:15" ht="27" thickBot="1">
      <c r="C14" s="6" t="s">
        <v>2</v>
      </c>
      <c r="D14" s="7" t="s">
        <v>20</v>
      </c>
      <c r="E14" s="7" t="s">
        <v>21</v>
      </c>
      <c r="F14" s="7" t="s">
        <v>3</v>
      </c>
      <c r="G14" s="7" t="s">
        <v>20</v>
      </c>
      <c r="H14" s="6" t="s">
        <v>18</v>
      </c>
    </row>
    <row r="15" spans="2:15" ht="20.100000000000001" customHeight="1" thickBot="1">
      <c r="C15" s="9" t="s">
        <v>22</v>
      </c>
      <c r="D15" s="10"/>
      <c r="E15" s="10"/>
      <c r="F15" s="10">
        <v>1</v>
      </c>
      <c r="G15" s="10"/>
      <c r="H15" s="11"/>
    </row>
    <row r="16" spans="2:15" ht="20.100000000000001" customHeight="1">
      <c r="C16" s="8"/>
      <c r="D16" s="8"/>
      <c r="E16" s="8"/>
      <c r="F16" s="8"/>
      <c r="G16" s="8"/>
      <c r="H16" s="8"/>
    </row>
    <row r="17" spans="3:8" ht="20.100000000000001" customHeight="1">
      <c r="C17" s="2" t="s">
        <v>23</v>
      </c>
      <c r="D17" s="8"/>
      <c r="E17" s="8"/>
      <c r="F17" s="8"/>
      <c r="G17" s="8"/>
      <c r="H17" s="8"/>
    </row>
    <row r="18" spans="3:8" ht="20.100000000000001" customHeight="1">
      <c r="C18" s="12" t="s">
        <v>0</v>
      </c>
      <c r="D18" s="12" t="s">
        <v>13</v>
      </c>
      <c r="E18" s="12" t="s">
        <v>14</v>
      </c>
      <c r="F18" s="12" t="s">
        <v>15</v>
      </c>
      <c r="G18" s="12" t="s">
        <v>16</v>
      </c>
      <c r="H18" s="12" t="s">
        <v>17</v>
      </c>
    </row>
    <row r="19" spans="3:8" ht="20.100000000000001" customHeight="1" thickBot="1">
      <c r="C19" s="3" t="s">
        <v>1</v>
      </c>
      <c r="D19" s="4">
        <v>0.1</v>
      </c>
      <c r="E19" s="4">
        <v>0.2</v>
      </c>
      <c r="F19" s="4">
        <v>0.6</v>
      </c>
      <c r="G19" s="5">
        <v>0.1</v>
      </c>
      <c r="H19" s="3" t="s">
        <v>18</v>
      </c>
    </row>
    <row r="20" spans="3:8" ht="20.100000000000001" customHeight="1" thickBot="1">
      <c r="C20" s="9" t="s">
        <v>19</v>
      </c>
      <c r="D20" s="10">
        <f>ROUND($E$6*D19,0)</f>
        <v>0</v>
      </c>
      <c r="E20" s="10">
        <f>ROUND($E$6*E19,0)</f>
        <v>0</v>
      </c>
      <c r="F20" s="10">
        <f>$E$6-SUM(D20,E20,G20,H20)</f>
        <v>2</v>
      </c>
      <c r="G20" s="10">
        <f>ROUND($E$6*G19,0)</f>
        <v>0</v>
      </c>
      <c r="H20" s="11">
        <v>0</v>
      </c>
    </row>
    <row r="21" spans="3:8" ht="27" thickBot="1">
      <c r="C21" s="6" t="s">
        <v>2</v>
      </c>
      <c r="D21" s="7" t="s">
        <v>20</v>
      </c>
      <c r="E21" s="7" t="s">
        <v>21</v>
      </c>
      <c r="F21" s="7" t="s">
        <v>3</v>
      </c>
      <c r="G21" s="7" t="s">
        <v>20</v>
      </c>
      <c r="H21" s="6" t="s">
        <v>18</v>
      </c>
    </row>
    <row r="22" spans="3:8" ht="20.100000000000001" customHeight="1" thickBot="1">
      <c r="C22" s="9" t="s">
        <v>22</v>
      </c>
      <c r="D22" s="10"/>
      <c r="E22" s="10">
        <v>1</v>
      </c>
      <c r="F22" s="10">
        <v>1</v>
      </c>
      <c r="G22" s="10"/>
      <c r="H22" s="11"/>
    </row>
    <row r="24" spans="3:8" ht="20.100000000000001" customHeight="1">
      <c r="C24" s="2" t="s">
        <v>24</v>
      </c>
    </row>
    <row r="25" spans="3:8" ht="20.100000000000001" customHeight="1">
      <c r="C25" s="12" t="s">
        <v>0</v>
      </c>
      <c r="D25" s="12" t="s">
        <v>13</v>
      </c>
      <c r="E25" s="12" t="s">
        <v>14</v>
      </c>
      <c r="F25" s="12" t="s">
        <v>15</v>
      </c>
      <c r="G25" s="12" t="s">
        <v>16</v>
      </c>
      <c r="H25" s="12" t="s">
        <v>17</v>
      </c>
    </row>
    <row r="26" spans="3:8" ht="20.100000000000001" customHeight="1" thickBot="1">
      <c r="C26" s="3" t="s">
        <v>1</v>
      </c>
      <c r="D26" s="4">
        <v>0.1</v>
      </c>
      <c r="E26" s="4">
        <v>0.2</v>
      </c>
      <c r="F26" s="4">
        <v>0.6</v>
      </c>
      <c r="G26" s="5">
        <v>0.1</v>
      </c>
      <c r="H26" s="3" t="s">
        <v>25</v>
      </c>
    </row>
    <row r="27" spans="3:8" ht="20.100000000000001" customHeight="1" thickBot="1">
      <c r="C27" s="9" t="s">
        <v>19</v>
      </c>
      <c r="D27" s="10">
        <f>ROUND($E$7*D26,0)</f>
        <v>1</v>
      </c>
      <c r="E27" s="10">
        <f>ROUND($E$7*E26,0)</f>
        <v>1</v>
      </c>
      <c r="F27" s="10">
        <f>$E$7-SUM(D27,E27,G27,H27)</f>
        <v>4</v>
      </c>
      <c r="G27" s="10">
        <f>ROUND($E$7*G26,0)</f>
        <v>1</v>
      </c>
      <c r="H27" s="11">
        <v>0</v>
      </c>
    </row>
    <row r="28" spans="3:8" ht="27" thickBot="1">
      <c r="C28" s="6" t="s">
        <v>2</v>
      </c>
      <c r="D28" s="7" t="s">
        <v>20</v>
      </c>
      <c r="E28" s="7" t="s">
        <v>21</v>
      </c>
      <c r="F28" s="7" t="s">
        <v>3</v>
      </c>
      <c r="G28" s="7" t="s">
        <v>20</v>
      </c>
      <c r="H28" s="6" t="s">
        <v>18</v>
      </c>
    </row>
    <row r="29" spans="3:8" ht="20.100000000000001" customHeight="1" thickBot="1">
      <c r="C29" s="9" t="s">
        <v>22</v>
      </c>
      <c r="D29" s="10">
        <v>1</v>
      </c>
      <c r="E29" s="10">
        <v>1</v>
      </c>
      <c r="F29" s="10">
        <v>4</v>
      </c>
      <c r="G29" s="10">
        <v>1</v>
      </c>
      <c r="H29" s="11"/>
    </row>
  </sheetData>
  <mergeCells count="10">
    <mergeCell ref="C6:D6"/>
    <mergeCell ref="C7:D7"/>
    <mergeCell ref="C8:D8"/>
    <mergeCell ref="E4:F4"/>
    <mergeCell ref="E5:F5"/>
    <mergeCell ref="E6:F6"/>
    <mergeCell ref="E7:F7"/>
    <mergeCell ref="E8:F8"/>
    <mergeCell ref="C4:D4"/>
    <mergeCell ref="C5:D5"/>
  </mergeCells>
  <phoneticPr fontId="8" type="noConversion"/>
  <pageMargins left="0.25" right="0.25" top="0.75" bottom="0.75" header="0.3" footer="0.3"/>
  <pageSetup paperSize="9"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tabSelected="1" zoomScale="40" zoomScaleNormal="40" workbookViewId="0">
      <selection activeCell="M8" sqref="M8"/>
    </sheetView>
  </sheetViews>
  <sheetFormatPr defaultRowHeight="14.4"/>
  <cols>
    <col min="2" max="2" width="9.33203125" style="19" customWidth="1"/>
    <col min="3" max="3" width="15.109375" customWidth="1"/>
    <col min="4" max="4" width="40.21875" customWidth="1"/>
    <col min="5" max="5" width="19.21875" customWidth="1"/>
    <col min="6" max="6" width="22.33203125" customWidth="1"/>
    <col min="7" max="7" width="12.77734375" customWidth="1"/>
    <col min="8" max="8" width="18.21875" customWidth="1"/>
    <col min="10" max="10" width="8.88671875" style="19"/>
    <col min="11" max="11" width="61.77734375" style="23" customWidth="1"/>
    <col min="12" max="12" width="16.33203125" customWidth="1"/>
    <col min="14" max="14" width="80.44140625" customWidth="1"/>
    <col min="15" max="15" width="40.6640625" customWidth="1"/>
    <col min="17" max="17" width="18" customWidth="1"/>
  </cols>
  <sheetData>
    <row r="1" spans="2:17" s="17" customFormat="1" ht="29.25" customHeight="1">
      <c r="B1" s="20" t="s">
        <v>26</v>
      </c>
      <c r="H1" s="18"/>
      <c r="I1" s="18"/>
      <c r="K1" s="21"/>
    </row>
    <row r="2" spans="2:17" s="14" customFormat="1" ht="13.8">
      <c r="C2" s="13"/>
      <c r="E2" s="15"/>
      <c r="F2" s="15"/>
      <c r="H2" s="16"/>
      <c r="I2" s="16"/>
      <c r="K2" s="22"/>
    </row>
    <row r="3" spans="2:17" s="14" customFormat="1" ht="13.8">
      <c r="C3" s="13"/>
      <c r="E3" s="15"/>
      <c r="F3" s="15"/>
      <c r="H3" s="16"/>
      <c r="I3" s="16"/>
      <c r="K3" s="22"/>
    </row>
    <row r="4" spans="2:17" s="14" customFormat="1" ht="15.6">
      <c r="B4" s="27" t="s">
        <v>27</v>
      </c>
      <c r="C4" s="27" t="s">
        <v>28</v>
      </c>
      <c r="D4" s="27" t="s">
        <v>29</v>
      </c>
      <c r="E4" s="27" t="s">
        <v>30</v>
      </c>
      <c r="F4" s="27" t="s">
        <v>31</v>
      </c>
      <c r="G4" s="27" t="s">
        <v>32</v>
      </c>
      <c r="H4" s="27" t="s">
        <v>33</v>
      </c>
      <c r="I4" s="28"/>
      <c r="J4" s="29" t="s">
        <v>34</v>
      </c>
      <c r="K4" s="29"/>
      <c r="L4" s="30" t="s">
        <v>35</v>
      </c>
      <c r="M4" s="30"/>
      <c r="N4" s="30"/>
      <c r="O4" s="31" t="s">
        <v>36</v>
      </c>
      <c r="P4" s="31"/>
      <c r="Q4" s="31"/>
    </row>
    <row r="5" spans="2:17" s="15" customFormat="1" ht="26.25" customHeight="1">
      <c r="B5" s="27"/>
      <c r="C5" s="27"/>
      <c r="D5" s="27"/>
      <c r="E5" s="27"/>
      <c r="F5" s="27"/>
      <c r="G5" s="27"/>
      <c r="H5" s="27"/>
      <c r="I5" s="32" t="s">
        <v>37</v>
      </c>
      <c r="J5" s="33" t="s">
        <v>0</v>
      </c>
      <c r="K5" s="34" t="s">
        <v>38</v>
      </c>
      <c r="L5" s="35" t="s">
        <v>39</v>
      </c>
      <c r="M5" s="35" t="s">
        <v>0</v>
      </c>
      <c r="N5" s="35" t="s">
        <v>38</v>
      </c>
      <c r="O5" s="36" t="s">
        <v>4</v>
      </c>
      <c r="P5" s="36" t="s">
        <v>0</v>
      </c>
      <c r="Q5" s="36" t="s">
        <v>38</v>
      </c>
    </row>
    <row r="6" spans="2:17" s="15" customFormat="1" ht="26.25" customHeight="1">
      <c r="B6" s="27"/>
      <c r="C6" s="27"/>
      <c r="D6" s="27"/>
      <c r="E6" s="27"/>
      <c r="F6" s="27"/>
      <c r="G6" s="27"/>
      <c r="H6" s="27"/>
      <c r="I6" s="32"/>
      <c r="J6" s="33"/>
      <c r="K6" s="34"/>
      <c r="L6" s="35"/>
      <c r="M6" s="35"/>
      <c r="N6" s="35"/>
      <c r="O6" s="36"/>
      <c r="P6" s="36"/>
      <c r="Q6" s="36"/>
    </row>
    <row r="7" spans="2:17" s="15" customFormat="1" ht="224.4" customHeight="1">
      <c r="B7" s="37">
        <v>1</v>
      </c>
      <c r="C7" s="37">
        <v>63200318</v>
      </c>
      <c r="D7" s="37" t="s">
        <v>44</v>
      </c>
      <c r="E7" s="37" t="s">
        <v>40</v>
      </c>
      <c r="F7" s="37" t="s">
        <v>45</v>
      </c>
      <c r="G7" s="38" t="s">
        <v>46</v>
      </c>
      <c r="H7" s="39"/>
      <c r="I7" s="40">
        <v>100</v>
      </c>
      <c r="J7" s="40" t="s">
        <v>47</v>
      </c>
      <c r="K7" s="41" t="s">
        <v>48</v>
      </c>
      <c r="L7" s="37" t="s">
        <v>42</v>
      </c>
      <c r="M7" s="37" t="s">
        <v>47</v>
      </c>
      <c r="N7" s="42" t="s">
        <v>75</v>
      </c>
      <c r="O7" s="37" t="s">
        <v>43</v>
      </c>
      <c r="P7" s="37"/>
      <c r="Q7" s="37"/>
    </row>
    <row r="8" spans="2:17" ht="191.4" customHeight="1">
      <c r="B8" s="43">
        <v>2</v>
      </c>
      <c r="C8" s="40">
        <v>63200272</v>
      </c>
      <c r="D8" s="40" t="s">
        <v>49</v>
      </c>
      <c r="E8" s="37" t="s">
        <v>40</v>
      </c>
      <c r="F8" s="37" t="s">
        <v>45</v>
      </c>
      <c r="G8" s="38" t="s">
        <v>46</v>
      </c>
      <c r="H8" s="44"/>
      <c r="I8" s="40">
        <v>77</v>
      </c>
      <c r="J8" s="43" t="s">
        <v>50</v>
      </c>
      <c r="K8" s="41" t="s">
        <v>51</v>
      </c>
      <c r="L8" s="37" t="s">
        <v>42</v>
      </c>
      <c r="M8" s="37" t="s">
        <v>47</v>
      </c>
      <c r="N8" s="45" t="s">
        <v>84</v>
      </c>
      <c r="O8" s="37" t="s">
        <v>43</v>
      </c>
      <c r="P8" s="37"/>
      <c r="Q8" s="37"/>
    </row>
    <row r="9" spans="2:17" ht="261" customHeight="1">
      <c r="B9" s="43">
        <v>3</v>
      </c>
      <c r="C9" s="40">
        <v>63200416</v>
      </c>
      <c r="D9" s="40" t="s">
        <v>52</v>
      </c>
      <c r="E9" s="37" t="s">
        <v>40</v>
      </c>
      <c r="F9" s="37" t="s">
        <v>57</v>
      </c>
      <c r="G9" s="46" t="s">
        <v>53</v>
      </c>
      <c r="H9" s="44"/>
      <c r="I9" s="40">
        <v>80</v>
      </c>
      <c r="J9" s="40" t="s">
        <v>50</v>
      </c>
      <c r="K9" s="47" t="s">
        <v>54</v>
      </c>
      <c r="L9" s="37" t="s">
        <v>42</v>
      </c>
      <c r="M9" s="43" t="s">
        <v>50</v>
      </c>
      <c r="N9" s="48" t="s">
        <v>76</v>
      </c>
      <c r="O9" s="37" t="s">
        <v>43</v>
      </c>
      <c r="P9" s="44"/>
      <c r="Q9" s="44"/>
    </row>
    <row r="10" spans="2:17" ht="124.8">
      <c r="B10" s="43">
        <v>4</v>
      </c>
      <c r="C10" s="40">
        <v>63200310</v>
      </c>
      <c r="D10" s="40" t="s">
        <v>55</v>
      </c>
      <c r="E10" s="37" t="s">
        <v>40</v>
      </c>
      <c r="F10" s="37" t="s">
        <v>57</v>
      </c>
      <c r="G10" s="46" t="s">
        <v>46</v>
      </c>
      <c r="H10" s="44"/>
      <c r="I10" s="40">
        <v>91</v>
      </c>
      <c r="J10" s="40" t="s">
        <v>50</v>
      </c>
      <c r="K10" s="41" t="s">
        <v>56</v>
      </c>
      <c r="L10" s="37" t="s">
        <v>42</v>
      </c>
      <c r="M10" s="43" t="s">
        <v>41</v>
      </c>
      <c r="N10" s="49" t="s">
        <v>77</v>
      </c>
      <c r="O10" s="37" t="s">
        <v>43</v>
      </c>
      <c r="P10" s="44"/>
      <c r="Q10" s="44"/>
    </row>
    <row r="11" spans="2:17" ht="159.6" customHeight="1">
      <c r="B11" s="43">
        <v>5</v>
      </c>
      <c r="C11" s="50">
        <v>63200241</v>
      </c>
      <c r="D11" s="50" t="s">
        <v>58</v>
      </c>
      <c r="E11" s="50" t="s">
        <v>40</v>
      </c>
      <c r="F11" s="50" t="s">
        <v>59</v>
      </c>
      <c r="G11" s="46" t="s">
        <v>46</v>
      </c>
      <c r="H11" s="44"/>
      <c r="I11" s="50">
        <v>86.5</v>
      </c>
      <c r="J11" s="50" t="s">
        <v>47</v>
      </c>
      <c r="K11" s="51" t="s">
        <v>60</v>
      </c>
      <c r="L11" s="37" t="s">
        <v>42</v>
      </c>
      <c r="M11" s="43" t="s">
        <v>47</v>
      </c>
      <c r="N11" s="48" t="s">
        <v>78</v>
      </c>
      <c r="O11" s="37" t="s">
        <v>43</v>
      </c>
      <c r="P11" s="44"/>
      <c r="Q11" s="44"/>
    </row>
    <row r="12" spans="2:17" ht="271.2" customHeight="1">
      <c r="B12" s="43">
        <v>6</v>
      </c>
      <c r="C12" s="40">
        <v>63200334</v>
      </c>
      <c r="D12" s="40" t="s">
        <v>61</v>
      </c>
      <c r="E12" s="40" t="s">
        <v>40</v>
      </c>
      <c r="F12" s="40" t="s">
        <v>62</v>
      </c>
      <c r="G12" s="46" t="s">
        <v>46</v>
      </c>
      <c r="H12" s="44"/>
      <c r="I12" s="40">
        <v>86</v>
      </c>
      <c r="J12" s="40" t="s">
        <v>47</v>
      </c>
      <c r="K12" s="47" t="s">
        <v>85</v>
      </c>
      <c r="L12" s="37" t="s">
        <v>42</v>
      </c>
      <c r="M12" s="43" t="s">
        <v>81</v>
      </c>
      <c r="N12" s="52" t="s">
        <v>79</v>
      </c>
      <c r="O12" s="37" t="s">
        <v>43</v>
      </c>
      <c r="P12" s="44"/>
      <c r="Q12" s="44"/>
    </row>
    <row r="13" spans="2:17" ht="109.2">
      <c r="B13" s="43">
        <v>7</v>
      </c>
      <c r="C13" s="40">
        <v>63200174</v>
      </c>
      <c r="D13" s="40" t="s">
        <v>63</v>
      </c>
      <c r="E13" s="40" t="s">
        <v>40</v>
      </c>
      <c r="F13" s="40" t="s">
        <v>64</v>
      </c>
      <c r="G13" s="46" t="s">
        <v>9</v>
      </c>
      <c r="H13" s="40" t="s">
        <v>65</v>
      </c>
      <c r="I13" s="40">
        <v>85</v>
      </c>
      <c r="J13" s="40" t="s">
        <v>47</v>
      </c>
      <c r="K13" s="41" t="s">
        <v>66</v>
      </c>
      <c r="L13" s="37" t="s">
        <v>42</v>
      </c>
      <c r="M13" s="43" t="s">
        <v>47</v>
      </c>
      <c r="N13" s="48" t="s">
        <v>80</v>
      </c>
      <c r="O13" s="37" t="s">
        <v>43</v>
      </c>
      <c r="P13" s="44"/>
      <c r="Q13" s="44"/>
    </row>
    <row r="14" spans="2:17" ht="147.6" customHeight="1">
      <c r="B14" s="43">
        <v>8</v>
      </c>
      <c r="C14" s="40">
        <v>63200191</v>
      </c>
      <c r="D14" s="40" t="s">
        <v>67</v>
      </c>
      <c r="E14" s="40" t="s">
        <v>40</v>
      </c>
      <c r="F14" s="40" t="s">
        <v>64</v>
      </c>
      <c r="G14" s="46" t="s">
        <v>9</v>
      </c>
      <c r="H14" s="44"/>
      <c r="I14" s="40">
        <v>88.5</v>
      </c>
      <c r="J14" s="40" t="s">
        <v>47</v>
      </c>
      <c r="K14" s="53" t="s">
        <v>68</v>
      </c>
      <c r="L14" s="37" t="s">
        <v>42</v>
      </c>
      <c r="M14" s="43" t="s">
        <v>50</v>
      </c>
      <c r="N14" s="48" t="s">
        <v>82</v>
      </c>
      <c r="O14" s="37" t="s">
        <v>43</v>
      </c>
      <c r="P14" s="44"/>
      <c r="Q14" s="44"/>
    </row>
    <row r="15" spans="2:17" ht="155.4" customHeight="1">
      <c r="B15" s="43">
        <v>9</v>
      </c>
      <c r="C15" s="40">
        <v>63200296</v>
      </c>
      <c r="D15" s="40" t="s">
        <v>69</v>
      </c>
      <c r="E15" s="40" t="s">
        <v>40</v>
      </c>
      <c r="F15" s="40" t="s">
        <v>70</v>
      </c>
      <c r="G15" s="46" t="s">
        <v>46</v>
      </c>
      <c r="H15" s="44"/>
      <c r="I15" s="40">
        <v>80</v>
      </c>
      <c r="J15" s="40" t="s">
        <v>47</v>
      </c>
      <c r="K15" s="54" t="s">
        <v>74</v>
      </c>
      <c r="L15" s="37" t="s">
        <v>42</v>
      </c>
      <c r="M15" s="43" t="s">
        <v>47</v>
      </c>
      <c r="N15" s="48" t="s">
        <v>83</v>
      </c>
      <c r="O15" s="37" t="s">
        <v>43</v>
      </c>
      <c r="P15" s="44"/>
      <c r="Q15" s="44"/>
    </row>
    <row r="16" spans="2:17" ht="374.4">
      <c r="B16" s="43">
        <v>10</v>
      </c>
      <c r="C16" s="40">
        <v>63200325</v>
      </c>
      <c r="D16" s="40" t="s">
        <v>71</v>
      </c>
      <c r="E16" s="40" t="s">
        <v>40</v>
      </c>
      <c r="F16" s="40" t="s">
        <v>72</v>
      </c>
      <c r="G16" s="46" t="s">
        <v>9</v>
      </c>
      <c r="H16" s="44"/>
      <c r="I16" s="40">
        <v>94.5</v>
      </c>
      <c r="J16" s="40" t="s">
        <v>47</v>
      </c>
      <c r="K16" s="55" t="s">
        <v>73</v>
      </c>
      <c r="L16" s="37" t="s">
        <v>42</v>
      </c>
      <c r="M16" s="44"/>
      <c r="N16" s="44"/>
      <c r="O16" s="37" t="s">
        <v>43</v>
      </c>
      <c r="P16" s="44"/>
      <c r="Q16" s="44"/>
    </row>
  </sheetData>
  <mergeCells count="11">
    <mergeCell ref="G4:G6"/>
    <mergeCell ref="B4:B6"/>
    <mergeCell ref="C4:C6"/>
    <mergeCell ref="D4:D6"/>
    <mergeCell ref="E4:E6"/>
    <mergeCell ref="F4:F6"/>
    <mergeCell ref="H4:H6"/>
    <mergeCell ref="J4:K4"/>
    <mergeCell ref="L4:N4"/>
    <mergeCell ref="O4:Q4"/>
    <mergeCell ref="I5:I6"/>
  </mergeCells>
  <conditionalFormatting sqref="A1:XFD3 B4:J4 L4:N4 O4:Q6 J5:N6 B7:Q7">
    <cfRule type="expression" dxfId="6" priority="7">
      <formula>ROW()=CELL("row")</formula>
    </cfRule>
  </conditionalFormatting>
  <conditionalFormatting sqref="E8:F10">
    <cfRule type="expression" dxfId="5" priority="5">
      <formula>ROW()=CELL("row")</formula>
    </cfRule>
  </conditionalFormatting>
  <conditionalFormatting sqref="G8">
    <cfRule type="expression" dxfId="4" priority="4">
      <formula>ROW()=CELL("row")</formula>
    </cfRule>
  </conditionalFormatting>
  <conditionalFormatting sqref="L8:Q8">
    <cfRule type="expression" dxfId="3" priority="3">
      <formula>ROW()=CELL("row")</formula>
    </cfRule>
  </conditionalFormatting>
  <conditionalFormatting sqref="R4:XFD7">
    <cfRule type="expression" dxfId="2" priority="8">
      <formula>ROW()=CELL("row")</formula>
    </cfRule>
  </conditionalFormatting>
  <conditionalFormatting sqref="L9:L16">
    <cfRule type="expression" dxfId="1" priority="2">
      <formula>ROW()=CELL("row")</formula>
    </cfRule>
  </conditionalFormatting>
  <conditionalFormatting sqref="O9:O16">
    <cfRule type="expression" dxfId="0" priority="1">
      <formula>ROW()=CELL("row")</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 Evaluation TO-Example</vt:lpstr>
      <vt:lpstr>2. Evaluation list</vt:lpstr>
      <vt:lpstr>'1. Evaluation TO-Example'!Print_Area</vt:lpstr>
    </vt:vector>
  </TitlesOfParts>
  <Manager/>
  <Company>lgcns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72590</dc:creator>
  <cp:keywords/>
  <dc:description/>
  <cp:lastModifiedBy>Ideapad</cp:lastModifiedBy>
  <cp:revision/>
  <dcterms:created xsi:type="dcterms:W3CDTF">2014-02-27T23:22:52Z</dcterms:created>
  <dcterms:modified xsi:type="dcterms:W3CDTF">2024-11-15T17:48:33Z</dcterms:modified>
  <cp:category/>
  <cp:contentStatus/>
</cp:coreProperties>
</file>