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t/Downloads/e-commerce project/"/>
    </mc:Choice>
  </mc:AlternateContent>
  <xr:revisionPtr revIDLastSave="0" documentId="13_ncr:1_{844F0BCC-AFE2-C442-B69A-15D07749AF07}" xr6:coauthVersionLast="47" xr6:coauthVersionMax="47" xr10:uidLastSave="{00000000-0000-0000-0000-000000000000}"/>
  <bookViews>
    <workbookView xWindow="2700" yWindow="500" windowWidth="27640" windowHeight="15260" activeTab="4" xr2:uid="{6BD38203-9653-7948-8FC2-3A452C3F686A}"/>
  </bookViews>
  <sheets>
    <sheet name="Total revenue by month" sheetId="1" r:id="rId1"/>
    <sheet name="Top 5 category have most orders" sheetId="2" r:id="rId2"/>
    <sheet name="Value vs Transaction by Payment" sheetId="3" r:id="rId3"/>
    <sheet name="Top category have most late ord" sheetId="4" r:id="rId4"/>
    <sheet name="New vs Retention Or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5" l="1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2" i="5"/>
  <c r="C2" i="5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6" i="4"/>
  <c r="D5" i="4"/>
  <c r="D4" i="4"/>
  <c r="D3" i="4"/>
  <c r="D2" i="4"/>
</calcChain>
</file>

<file path=xl/sharedStrings.xml><?xml version="1.0" encoding="utf-8"?>
<sst xmlns="http://schemas.openxmlformats.org/spreadsheetml/2006/main" count="35" uniqueCount="31">
  <si>
    <t>bed-bath-table</t>
  </si>
  <si>
    <t>health-beauty</t>
  </si>
  <si>
    <t>sports-leisure</t>
  </si>
  <si>
    <t>furniture-decor</t>
  </si>
  <si>
    <t>computer-accessories</t>
  </si>
  <si>
    <t>Category</t>
  </si>
  <si>
    <t>No of Orders</t>
  </si>
  <si>
    <t>Payment type</t>
  </si>
  <si>
    <t>credit_card</t>
  </si>
  <si>
    <t>boleto</t>
  </si>
  <si>
    <t>voucher</t>
  </si>
  <si>
    <t>debit_card</t>
  </si>
  <si>
    <t>not_defined</t>
  </si>
  <si>
    <t>Total Value</t>
  </si>
  <si>
    <t>Total Transaction</t>
  </si>
  <si>
    <t>Percentage of late orders</t>
  </si>
  <si>
    <t>health beauty</t>
  </si>
  <si>
    <t>furniture décor</t>
  </si>
  <si>
    <t>sport leisure</t>
  </si>
  <si>
    <t>Late orders</t>
  </si>
  <si>
    <t>Total orders</t>
  </si>
  <si>
    <t>Purchased year</t>
  </si>
  <si>
    <t>Purchased Month</t>
  </si>
  <si>
    <t>Time range</t>
  </si>
  <si>
    <t>Total Orders</t>
  </si>
  <si>
    <t>Total Values</t>
  </si>
  <si>
    <t>Orders from retention customers</t>
  </si>
  <si>
    <t>First purchased year</t>
  </si>
  <si>
    <t>First purchased month</t>
  </si>
  <si>
    <t>Orders from new customers</t>
  </si>
  <si>
    <t>Orders from total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</si>
</sst>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 cent" xfId="1" builtinId="5"/>
  </cellStyles>
  <dxfs count="2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'Value vs Transaction by Payment'!$B$1</c:f>
              <c:strCache>
                <c:ptCount val="1"/>
                <c:pt idx="0">
                  <c:v>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'Value vs Transaction by Payment'!$A$2:$A$6</c:f>
              <c:strCache>
                <c:ptCount val="5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  <c:pt idx="4">
                  <c:v>not_defined</c:v>
                </c:pt>
              </c:strCache>
            </c:strRef>
          </c:cat>
          <c:val>
            <c:numRef>
              <c:f>'Value vs Transaction by Payment'!$B$2:$B$6</c:f>
              <c:numCache>
                <c:formatCode>General</c:formatCode>
                <c:ptCount val="5"/>
                <c:pt idx="0">
                  <c:v>12542084.199999999</c:v>
                </c:pt>
                <c:pt idx="1">
                  <c:v>2869361.3</c:v>
                </c:pt>
                <c:pt idx="2">
                  <c:v>379436.9</c:v>
                </c:pt>
                <c:pt idx="3">
                  <c:v>217989.8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C42-A6EB-A0A55C8349C4}"/>
            </c:ext>
          </c:extLst>
        </c:ser>
        <c:ser>
          <c:idx val="1"/>
          <c:order val="1"/>
          <c:tx>
            <c:strRef>
              <c:f>'Value vs Transaction by Payment'!$C$1</c:f>
              <c:strCache>
                <c:ptCount val="1"/>
                <c:pt idx="0">
                  <c:v>Total Transaction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'Value vs Transaction by Payment'!$A$2:$A$6</c:f>
              <c:strCache>
                <c:ptCount val="5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  <c:pt idx="4">
                  <c:v>not_defined</c:v>
                </c:pt>
              </c:strCache>
            </c:strRef>
          </c:cat>
          <c:val>
            <c:numRef>
              <c:f>'Value vs Transaction by Payment'!$C$2:$C$6</c:f>
              <c:numCache>
                <c:formatCode>General</c:formatCode>
                <c:ptCount val="5"/>
                <c:pt idx="0">
                  <c:v>76795</c:v>
                </c:pt>
                <c:pt idx="1">
                  <c:v>19784</c:v>
                </c:pt>
                <c:pt idx="2">
                  <c:v>5775</c:v>
                </c:pt>
                <c:pt idx="3">
                  <c:v>1529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1-4C42-A6EB-A0A55C83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'Value vs Transaction by Payment'!$B$1</c:f>
              <c:strCache>
                <c:ptCount val="1"/>
                <c:pt idx="0">
                  <c:v>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'Value vs Transaction by Payment'!$A$2:$A$6</c:f>
              <c:strCache>
                <c:ptCount val="5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  <c:pt idx="4">
                  <c:v>not_defined</c:v>
                </c:pt>
              </c:strCache>
            </c:strRef>
          </c:cat>
          <c:val>
            <c:numRef>
              <c:f>'Value vs Transaction by Payment'!$C$2:$C$6</c:f>
              <c:numCache>
                <c:formatCode>General</c:formatCode>
                <c:ptCount val="5"/>
                <c:pt idx="0">
                  <c:v>76795</c:v>
                </c:pt>
                <c:pt idx="1">
                  <c:v>19784</c:v>
                </c:pt>
                <c:pt idx="2">
                  <c:v>5775</c:v>
                </c:pt>
                <c:pt idx="3">
                  <c:v>1529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E342-8ECE-4A9529393C89}"/>
            </c:ext>
          </c:extLst>
        </c:ser>
        <c:ser>
          <c:idx val="1"/>
          <c:order val="1"/>
          <c:tx>
            <c:strRef>
              <c:f>'Value vs Transaction by Payment'!$C$1</c:f>
              <c:strCache>
                <c:ptCount val="1"/>
                <c:pt idx="0">
                  <c:v>Total Transaction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'Value vs Transaction by Payment'!$A$2:$A$6</c:f>
              <c:strCache>
                <c:ptCount val="5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  <c:pt idx="4">
                  <c:v>not_defined</c:v>
                </c:pt>
              </c:strCache>
            </c:strRef>
          </c:cat>
          <c:val>
            <c:numRef>
              <c:f>'Value vs Transaction by Payment'!$C$2:$C$6</c:f>
              <c:numCache>
                <c:formatCode>General</c:formatCode>
                <c:ptCount val="5"/>
                <c:pt idx="0">
                  <c:v>76795</c:v>
                </c:pt>
                <c:pt idx="1">
                  <c:v>19784</c:v>
                </c:pt>
                <c:pt idx="2">
                  <c:v>5775</c:v>
                </c:pt>
                <c:pt idx="3">
                  <c:v>1529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8-E342-8ECE-4A952939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9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069BD-E02B-939D-4A59-82CBA352F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0</xdr:row>
      <xdr:rowOff>0</xdr:rowOff>
    </xdr:from>
    <xdr:to>
      <xdr:col>15</xdr:col>
      <xdr:colOff>450850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738F0-9F7E-1435-9423-530A59D32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14AC9-A55C-5A42-B3EB-934C98D66EF8}" name="Table5" displayName="Table5" ref="A1:E26" totalsRowShown="0">
  <autoFilter ref="A1:E26" xr:uid="{55114AC9-A55C-5A42-B3EB-934C98D66EF8}"/>
  <tableColumns count="5">
    <tableColumn id="1" xr3:uid="{4FC240FD-9887-7549-8053-1AE058BBFE4B}" name="Purchased year"/>
    <tableColumn id="2" xr3:uid="{04E469E4-7E20-C14D-A427-A4B7F6650E4D}" name="Purchased Month"/>
    <tableColumn id="3" xr3:uid="{9A6BBDB0-9273-5A45-A760-3E24CFB2783D}" name="Time range">
      <calculatedColumnFormula>_xlfn.CONCAT(TEXT(B2*29,"mmm")," ",A2)</calculatedColumnFormula>
    </tableColumn>
    <tableColumn id="4" xr3:uid="{D59A533B-B40E-A84D-9615-3ECEAC217375}" name="Total Orders"/>
    <tableColumn id="5" xr3:uid="{4DDDD8BB-4B96-D748-BCA5-50D524EC5525}" name="Total 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76B2A-C098-9847-8584-049895F964DE}" name="Table2" displayName="Table2" ref="A1:B6" totalsRowShown="0">
  <autoFilter ref="A1:B6" xr:uid="{92776B2A-C098-9847-8584-049895F964DE}"/>
  <tableColumns count="2">
    <tableColumn id="1" xr3:uid="{B0ABEBBA-E96F-6D4F-8E86-6A386B031AC9}" name="Category"/>
    <tableColumn id="2" xr3:uid="{6500ED46-DBFB-9142-ABF9-414D7EC70E7D}" name="No of Or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E7C3A-CAA1-284C-899E-6FCAD7DFA35E}" name="Table3" displayName="Table3" ref="A1:C6" totalsRowShown="0">
  <autoFilter ref="A1:C6" xr:uid="{8FDE7C3A-CAA1-284C-899E-6FCAD7DFA35E}"/>
  <tableColumns count="3">
    <tableColumn id="1" xr3:uid="{F3E51429-E0C0-7944-92D5-D2A054026F7E}" name="Payment type"/>
    <tableColumn id="2" xr3:uid="{13B8E774-197F-F740-93B8-E57699597B9C}" name="Total Value"/>
    <tableColumn id="3" xr3:uid="{5219DEC8-0244-7D46-9433-284C0F6D6AC0}" name="Total Transa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29B54A-34A0-4C4A-AF8F-F480E28B2C14}" name="Table4" displayName="Table4" ref="A1:D6" totalsRowShown="0">
  <autoFilter ref="A1:D6" xr:uid="{1329B54A-34A0-4C4A-AF8F-F480E28B2C14}"/>
  <tableColumns count="4">
    <tableColumn id="1" xr3:uid="{1CE9FC0E-F692-A54D-A510-9420A476491B}" name="Category"/>
    <tableColumn id="2" xr3:uid="{063CFC8A-2428-174E-9454-A8A5CE5D7EEA}" name="Late orders"/>
    <tableColumn id="3" xr3:uid="{48A2A12A-AFC7-BC40-B477-D5ED901B9CDA}" name="Total orders"/>
    <tableColumn id="4" xr3:uid="{85FD4998-4D02-6645-BBD0-008724FD0D7A}" name="Percentage of late orders" dataDxfId="1" dataCellStyle="Per cent">
      <calculatedColumnFormula>B2/C2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3CB147-41E5-7B45-A166-9BBE1652A42F}" name="Table6" displayName="Table6" ref="A1:F26" totalsRowShown="0">
  <autoFilter ref="A1:F26" xr:uid="{323CB147-41E5-7B45-A166-9BBE1652A42F}"/>
  <tableColumns count="6">
    <tableColumn id="1" xr3:uid="{3BD62F4A-5703-2646-861E-4D128A96125D}" name="First purchased year"/>
    <tableColumn id="2" xr3:uid="{45DAD1B1-8A04-D640-BDF8-59F5E9E8A71E}" name="First purchased month"/>
    <tableColumn id="3" xr3:uid="{D74B2499-F4D0-4E41-A294-A543330ADF57}" name="Time range">
      <calculatedColumnFormula>_xlfn.CONCAT(TEXT(B2*29,"mmm")," ",A2)</calculatedColumnFormula>
    </tableColumn>
    <tableColumn id="4" xr3:uid="{B3B15C82-346C-F246-B132-1C2F9EEF54F5}" name="Orders from new customers"/>
    <tableColumn id="5" xr3:uid="{57B775B4-F10D-7E48-9007-419C710E6C27}" name="Orders from retention customers">
      <calculatedColumnFormula>F2-D2</calculatedColumnFormula>
    </tableColumn>
    <tableColumn id="6" xr3:uid="{20F83B91-4A4C-B14B-A4B0-7150790005D9}" name="Orders from total custom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3A9A-CC41-604C-9353-47C0C3C35B70}">
  <dimension ref="A1:E26"/>
  <sheetViews>
    <sheetView workbookViewId="0">
      <selection activeCell="I1" sqref="I1"/>
    </sheetView>
  </sheetViews>
  <sheetFormatPr baseColWidth="10" defaultRowHeight="16" x14ac:dyDescent="0.2"/>
  <cols>
    <col min="1" max="1" width="16.5" customWidth="1"/>
    <col min="2" max="2" width="18.1640625" customWidth="1"/>
    <col min="3" max="3" width="13.33203125" customWidth="1"/>
    <col min="4" max="4" width="13.83203125" customWidth="1"/>
    <col min="5" max="5" width="18.1640625" customWidth="1"/>
  </cols>
  <sheetData>
    <row r="1" spans="1:5" x14ac:dyDescent="0.2">
      <c r="A1" t="s">
        <v>21</v>
      </c>
      <c r="B1" t="s">
        <v>22</v>
      </c>
      <c r="C1" t="s">
        <v>23</v>
      </c>
      <c r="D1" t="s">
        <v>24</v>
      </c>
      <c r="E1" s="2" t="s">
        <v>25</v>
      </c>
    </row>
    <row r="2" spans="1:5" x14ac:dyDescent="0.2">
      <c r="A2">
        <v>2016</v>
      </c>
      <c r="B2">
        <v>9</v>
      </c>
      <c r="C2" t="str">
        <f>_xlfn.CONCAT(TEXT(B2*29,"mmm")," ",A2)</f>
        <v>Sep 2016</v>
      </c>
      <c r="D2">
        <v>4</v>
      </c>
      <c r="E2" s="2">
        <v>252.24</v>
      </c>
    </row>
    <row r="3" spans="1:5" x14ac:dyDescent="0.2">
      <c r="A3">
        <v>2016</v>
      </c>
      <c r="B3">
        <v>10</v>
      </c>
      <c r="C3" t="str">
        <f t="shared" ref="C3:C26" si="0">_xlfn.CONCAT(TEXT(B3*29,"mmm")," ",A3)</f>
        <v>Oct 2016</v>
      </c>
      <c r="D3">
        <v>342</v>
      </c>
      <c r="E3" s="2">
        <v>59090.48</v>
      </c>
    </row>
    <row r="4" spans="1:5" x14ac:dyDescent="0.2">
      <c r="A4">
        <v>2016</v>
      </c>
      <c r="B4">
        <v>12</v>
      </c>
      <c r="C4" t="str">
        <f t="shared" si="0"/>
        <v>Dec 2016</v>
      </c>
      <c r="D4">
        <v>1</v>
      </c>
      <c r="E4" s="2">
        <v>19.62</v>
      </c>
    </row>
    <row r="5" spans="1:5" x14ac:dyDescent="0.2">
      <c r="A5">
        <v>2017</v>
      </c>
      <c r="B5">
        <v>1</v>
      </c>
      <c r="C5" t="str">
        <f t="shared" si="0"/>
        <v>Jan 2017</v>
      </c>
      <c r="D5">
        <v>850</v>
      </c>
      <c r="E5" s="2">
        <v>138488.04</v>
      </c>
    </row>
    <row r="6" spans="1:5" x14ac:dyDescent="0.2">
      <c r="A6">
        <v>2017</v>
      </c>
      <c r="B6">
        <v>2</v>
      </c>
      <c r="C6" t="str">
        <f t="shared" si="0"/>
        <v>Feb 2017</v>
      </c>
      <c r="D6">
        <v>1886</v>
      </c>
      <c r="E6" s="2">
        <v>291908.01</v>
      </c>
    </row>
    <row r="7" spans="1:5" x14ac:dyDescent="0.2">
      <c r="A7">
        <v>2017</v>
      </c>
      <c r="B7">
        <v>3</v>
      </c>
      <c r="C7" t="str">
        <f t="shared" si="0"/>
        <v>Mar 2017</v>
      </c>
      <c r="D7">
        <v>2837</v>
      </c>
      <c r="E7" s="2">
        <v>449863.6</v>
      </c>
    </row>
    <row r="8" spans="1:5" x14ac:dyDescent="0.2">
      <c r="A8">
        <v>2017</v>
      </c>
      <c r="B8">
        <v>4</v>
      </c>
      <c r="C8" t="str">
        <f t="shared" si="0"/>
        <v>Apr 2017</v>
      </c>
      <c r="D8">
        <v>2571</v>
      </c>
      <c r="E8" s="2">
        <v>417788.03</v>
      </c>
    </row>
    <row r="9" spans="1:5" x14ac:dyDescent="0.2">
      <c r="A9">
        <v>2017</v>
      </c>
      <c r="B9">
        <v>5</v>
      </c>
      <c r="C9" t="str">
        <f t="shared" si="0"/>
        <v>May 2017</v>
      </c>
      <c r="D9">
        <v>3944</v>
      </c>
      <c r="E9" s="2">
        <v>592918.81999999995</v>
      </c>
    </row>
    <row r="10" spans="1:5" x14ac:dyDescent="0.2">
      <c r="A10">
        <v>2017</v>
      </c>
      <c r="B10">
        <v>6</v>
      </c>
      <c r="C10" t="str">
        <f t="shared" si="0"/>
        <v>Jun 2017</v>
      </c>
      <c r="D10">
        <v>3436</v>
      </c>
      <c r="E10" s="2">
        <v>511276.38</v>
      </c>
    </row>
    <row r="11" spans="1:5" x14ac:dyDescent="0.2">
      <c r="A11">
        <v>2017</v>
      </c>
      <c r="B11">
        <v>7</v>
      </c>
      <c r="C11" t="str">
        <f t="shared" si="0"/>
        <v>Jul 2017</v>
      </c>
      <c r="D11">
        <v>4317</v>
      </c>
      <c r="E11" s="2">
        <v>592382.92000000004</v>
      </c>
    </row>
    <row r="12" spans="1:5" x14ac:dyDescent="0.2">
      <c r="A12">
        <v>2017</v>
      </c>
      <c r="B12">
        <v>8</v>
      </c>
      <c r="C12" t="str">
        <f t="shared" si="0"/>
        <v>Aug 2017</v>
      </c>
      <c r="D12">
        <v>4550</v>
      </c>
      <c r="E12" s="2">
        <v>674396.32</v>
      </c>
    </row>
    <row r="13" spans="1:5" x14ac:dyDescent="0.2">
      <c r="A13">
        <v>2017</v>
      </c>
      <c r="B13">
        <v>9</v>
      </c>
      <c r="C13" t="str">
        <f t="shared" si="0"/>
        <v>Sep 2017</v>
      </c>
      <c r="D13">
        <v>4516</v>
      </c>
      <c r="E13" s="2">
        <v>727762.45</v>
      </c>
    </row>
    <row r="14" spans="1:5" x14ac:dyDescent="0.2">
      <c r="A14">
        <v>2017</v>
      </c>
      <c r="B14">
        <v>10</v>
      </c>
      <c r="C14" t="str">
        <f t="shared" si="0"/>
        <v>Oct 2017</v>
      </c>
      <c r="D14">
        <v>4860</v>
      </c>
      <c r="E14" s="2">
        <v>779677.88</v>
      </c>
    </row>
    <row r="15" spans="1:5" x14ac:dyDescent="0.2">
      <c r="A15">
        <v>2017</v>
      </c>
      <c r="B15">
        <v>11</v>
      </c>
      <c r="C15" t="str">
        <f t="shared" si="0"/>
        <v>Nov 2017</v>
      </c>
      <c r="D15">
        <v>7863</v>
      </c>
      <c r="E15" s="2">
        <v>1194882.8</v>
      </c>
    </row>
    <row r="16" spans="1:5" x14ac:dyDescent="0.2">
      <c r="A16">
        <v>2017</v>
      </c>
      <c r="B16">
        <v>12</v>
      </c>
      <c r="C16" t="str">
        <f t="shared" si="0"/>
        <v>Dec 2017</v>
      </c>
      <c r="D16">
        <v>5895</v>
      </c>
      <c r="E16" s="2">
        <v>878401.48</v>
      </c>
    </row>
    <row r="17" spans="1:5" x14ac:dyDescent="0.2">
      <c r="A17">
        <v>2018</v>
      </c>
      <c r="B17">
        <v>1</v>
      </c>
      <c r="C17" t="str">
        <f t="shared" si="0"/>
        <v>Jan 2018</v>
      </c>
      <c r="D17">
        <v>7563</v>
      </c>
      <c r="E17" s="2">
        <v>1115004.18</v>
      </c>
    </row>
    <row r="18" spans="1:5" x14ac:dyDescent="0.2">
      <c r="A18">
        <v>2018</v>
      </c>
      <c r="B18">
        <v>2</v>
      </c>
      <c r="C18" t="str">
        <f t="shared" si="0"/>
        <v>Feb 2018</v>
      </c>
      <c r="D18">
        <v>6952</v>
      </c>
      <c r="E18" s="2">
        <v>992463.34</v>
      </c>
    </row>
    <row r="19" spans="1:5" x14ac:dyDescent="0.2">
      <c r="A19">
        <v>2018</v>
      </c>
      <c r="B19">
        <v>3</v>
      </c>
      <c r="C19" t="str">
        <f t="shared" si="0"/>
        <v>Mar 2018</v>
      </c>
      <c r="D19">
        <v>7512</v>
      </c>
      <c r="E19" s="2">
        <v>1159652.1200000001</v>
      </c>
    </row>
    <row r="20" spans="1:5" x14ac:dyDescent="0.2">
      <c r="A20">
        <v>2018</v>
      </c>
      <c r="B20">
        <v>4</v>
      </c>
      <c r="C20" t="str">
        <f t="shared" si="0"/>
        <v>Apr 2018</v>
      </c>
      <c r="D20">
        <v>7209</v>
      </c>
      <c r="E20" s="2">
        <v>1160785.48</v>
      </c>
    </row>
    <row r="21" spans="1:5" x14ac:dyDescent="0.2">
      <c r="A21">
        <v>2018</v>
      </c>
      <c r="B21">
        <v>5</v>
      </c>
      <c r="C21" t="str">
        <f t="shared" si="0"/>
        <v>May 2018</v>
      </c>
      <c r="D21">
        <v>7135</v>
      </c>
      <c r="E21" s="2">
        <v>1153982.1499999999</v>
      </c>
    </row>
    <row r="22" spans="1:5" x14ac:dyDescent="0.2">
      <c r="A22">
        <v>2018</v>
      </c>
      <c r="B22">
        <v>6</v>
      </c>
      <c r="C22" t="str">
        <f t="shared" si="0"/>
        <v>Jun 2018</v>
      </c>
      <c r="D22">
        <v>6419</v>
      </c>
      <c r="E22" s="2">
        <v>1023880.5</v>
      </c>
    </row>
    <row r="23" spans="1:5" x14ac:dyDescent="0.2">
      <c r="A23">
        <v>2018</v>
      </c>
      <c r="B23">
        <v>7</v>
      </c>
      <c r="C23" t="str">
        <f t="shared" si="0"/>
        <v>Jul 2018</v>
      </c>
      <c r="D23">
        <v>6507</v>
      </c>
      <c r="E23" s="2">
        <v>1066540.75</v>
      </c>
    </row>
    <row r="24" spans="1:5" x14ac:dyDescent="0.2">
      <c r="A24">
        <v>2018</v>
      </c>
      <c r="B24">
        <v>8</v>
      </c>
      <c r="C24" t="str">
        <f t="shared" si="0"/>
        <v>Aug 2018</v>
      </c>
      <c r="D24">
        <v>6698</v>
      </c>
      <c r="E24" s="2">
        <v>1022425.32</v>
      </c>
    </row>
    <row r="25" spans="1:5" x14ac:dyDescent="0.2">
      <c r="A25">
        <v>2018</v>
      </c>
      <c r="B25">
        <v>9</v>
      </c>
      <c r="C25" t="str">
        <f t="shared" si="0"/>
        <v>Sep 2018</v>
      </c>
      <c r="D25">
        <v>16</v>
      </c>
      <c r="E25" s="2">
        <v>4439.54</v>
      </c>
    </row>
    <row r="26" spans="1:5" x14ac:dyDescent="0.2">
      <c r="A26">
        <v>2018</v>
      </c>
      <c r="B26">
        <v>10</v>
      </c>
      <c r="C26" t="str">
        <f t="shared" si="0"/>
        <v>Oct 2018</v>
      </c>
      <c r="D26">
        <v>4</v>
      </c>
      <c r="E26" s="2">
        <v>589.66999999999996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51AD-F8A9-114D-A0D4-64144E493E4C}">
  <dimension ref="A1:B6"/>
  <sheetViews>
    <sheetView workbookViewId="0">
      <selection activeCell="D6" sqref="D6"/>
    </sheetView>
  </sheetViews>
  <sheetFormatPr baseColWidth="10" defaultRowHeight="16" x14ac:dyDescent="0.2"/>
  <cols>
    <col min="1" max="1" width="23.5" customWidth="1"/>
    <col min="2" max="2" width="15.66406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0</v>
      </c>
      <c r="B2">
        <v>11115</v>
      </c>
    </row>
    <row r="3" spans="1:2" x14ac:dyDescent="0.2">
      <c r="A3" t="s">
        <v>1</v>
      </c>
      <c r="B3">
        <v>9670</v>
      </c>
    </row>
    <row r="4" spans="1:2" x14ac:dyDescent="0.2">
      <c r="A4" t="s">
        <v>2</v>
      </c>
      <c r="B4">
        <v>8641</v>
      </c>
    </row>
    <row r="5" spans="1:2" x14ac:dyDescent="0.2">
      <c r="A5" t="s">
        <v>3</v>
      </c>
      <c r="B5">
        <v>8334</v>
      </c>
    </row>
    <row r="6" spans="1:2" x14ac:dyDescent="0.2">
      <c r="A6" t="s">
        <v>4</v>
      </c>
      <c r="B6">
        <v>7827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2A40-C41D-5743-8808-8CFA937DEFC2}">
  <dimension ref="A1:C6"/>
  <sheetViews>
    <sheetView workbookViewId="0">
      <selection activeCell="N19" sqref="N19"/>
    </sheetView>
  </sheetViews>
  <sheetFormatPr baseColWidth="10" defaultRowHeight="16" x14ac:dyDescent="0.2"/>
  <cols>
    <col min="1" max="1" width="17.5" customWidth="1"/>
    <col min="2" max="2" width="21" customWidth="1"/>
    <col min="3" max="3" width="22.33203125" customWidth="1"/>
  </cols>
  <sheetData>
    <row r="1" spans="1:3" x14ac:dyDescent="0.2">
      <c r="A1" t="s">
        <v>7</v>
      </c>
      <c r="B1" t="s">
        <v>13</v>
      </c>
      <c r="C1" t="s">
        <v>14</v>
      </c>
    </row>
    <row r="2" spans="1:3" x14ac:dyDescent="0.2">
      <c r="A2" t="s">
        <v>8</v>
      </c>
      <c r="B2">
        <v>12542084.199999999</v>
      </c>
      <c r="C2">
        <v>76795</v>
      </c>
    </row>
    <row r="3" spans="1:3" x14ac:dyDescent="0.2">
      <c r="A3" t="s">
        <v>9</v>
      </c>
      <c r="B3">
        <v>2869361.3</v>
      </c>
      <c r="C3">
        <v>19784</v>
      </c>
    </row>
    <row r="4" spans="1:3" x14ac:dyDescent="0.2">
      <c r="A4" t="s">
        <v>10</v>
      </c>
      <c r="B4">
        <v>379436.9</v>
      </c>
      <c r="C4">
        <v>5775</v>
      </c>
    </row>
    <row r="5" spans="1:3" x14ac:dyDescent="0.2">
      <c r="A5" t="s">
        <v>11</v>
      </c>
      <c r="B5">
        <v>217989.8</v>
      </c>
      <c r="C5">
        <v>1529</v>
      </c>
    </row>
    <row r="6" spans="1:3" x14ac:dyDescent="0.2">
      <c r="A6" t="s">
        <v>12</v>
      </c>
      <c r="B6">
        <v>0</v>
      </c>
      <c r="C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C2B0-370B-6040-A136-C239E53619C1}">
  <dimension ref="A1:D6"/>
  <sheetViews>
    <sheetView workbookViewId="0">
      <selection activeCell="L24" sqref="L24"/>
    </sheetView>
  </sheetViews>
  <sheetFormatPr baseColWidth="10" defaultRowHeight="16" x14ac:dyDescent="0.2"/>
  <cols>
    <col min="1" max="1" width="20.1640625" customWidth="1"/>
    <col min="2" max="2" width="17" customWidth="1"/>
    <col min="3" max="3" width="13" customWidth="1"/>
    <col min="4" max="4" width="24.1640625" customWidth="1"/>
  </cols>
  <sheetData>
    <row r="1" spans="1:4" x14ac:dyDescent="0.2">
      <c r="A1" t="s">
        <v>5</v>
      </c>
      <c r="B1" t="s">
        <v>19</v>
      </c>
      <c r="C1" t="s">
        <v>20</v>
      </c>
      <c r="D1" t="s">
        <v>15</v>
      </c>
    </row>
    <row r="2" spans="1:4" x14ac:dyDescent="0.2">
      <c r="A2" t="s">
        <v>0</v>
      </c>
      <c r="B2">
        <v>920</v>
      </c>
      <c r="C2">
        <v>11115</v>
      </c>
      <c r="D2" s="1">
        <f>B2/C2</f>
        <v>8.2771030139451196E-2</v>
      </c>
    </row>
    <row r="3" spans="1:4" x14ac:dyDescent="0.2">
      <c r="A3" t="s">
        <v>16</v>
      </c>
      <c r="B3">
        <v>858</v>
      </c>
      <c r="C3">
        <v>9670</v>
      </c>
      <c r="D3" s="1">
        <f t="shared" ref="D3:D6" si="0">B3/C3</f>
        <v>8.8728024819027917E-2</v>
      </c>
    </row>
    <row r="4" spans="1:4" x14ac:dyDescent="0.2">
      <c r="A4" t="s">
        <v>17</v>
      </c>
      <c r="B4">
        <v>688</v>
      </c>
      <c r="C4">
        <v>8641</v>
      </c>
      <c r="D4" s="1">
        <f t="shared" si="0"/>
        <v>7.9620414303900017E-2</v>
      </c>
    </row>
    <row r="5" spans="1:4" x14ac:dyDescent="0.2">
      <c r="A5" t="s">
        <v>18</v>
      </c>
      <c r="B5">
        <v>625</v>
      </c>
      <c r="C5">
        <v>8334</v>
      </c>
      <c r="D5" s="1">
        <f t="shared" si="0"/>
        <v>7.4994000479961603E-2</v>
      </c>
    </row>
    <row r="6" spans="1:4" x14ac:dyDescent="0.2">
      <c r="A6" t="s">
        <v>4</v>
      </c>
      <c r="B6">
        <v>594</v>
      </c>
      <c r="C6">
        <v>7827</v>
      </c>
      <c r="D6" s="1">
        <f t="shared" si="0"/>
        <v>7.589114603296282E-2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B938-C014-3A45-8411-F94DFD9B964E}">
  <dimension ref="A1:F26"/>
  <sheetViews>
    <sheetView tabSelected="1" workbookViewId="0">
      <selection activeCell="I11" sqref="I11"/>
    </sheetView>
  </sheetViews>
  <sheetFormatPr baseColWidth="10" defaultRowHeight="16" x14ac:dyDescent="0.2"/>
  <cols>
    <col min="1" max="1" width="20.83203125" customWidth="1"/>
    <col min="2" max="2" width="22.5" customWidth="1"/>
    <col min="3" max="3" width="13.33203125" customWidth="1"/>
    <col min="4" max="4" width="33.6640625" customWidth="1"/>
    <col min="5" max="5" width="39.33203125" customWidth="1"/>
    <col min="6" max="6" width="27" customWidth="1"/>
  </cols>
  <sheetData>
    <row r="1" spans="1:6" x14ac:dyDescent="0.2">
      <c r="A1" t="s">
        <v>27</v>
      </c>
      <c r="B1" t="s">
        <v>28</v>
      </c>
      <c r="C1" t="s">
        <v>23</v>
      </c>
      <c r="D1" t="s">
        <v>29</v>
      </c>
      <c r="E1" t="s">
        <v>26</v>
      </c>
      <c r="F1" t="s">
        <v>30</v>
      </c>
    </row>
    <row r="2" spans="1:6" x14ac:dyDescent="0.2">
      <c r="A2">
        <v>2016</v>
      </c>
      <c r="B2">
        <v>9</v>
      </c>
      <c r="C2" t="str">
        <f>_xlfn.CONCAT(TEXT(B2*29,"mmm")," ",A2)</f>
        <v>Sep 2016</v>
      </c>
      <c r="D2">
        <v>4</v>
      </c>
      <c r="E2">
        <f>F2-D2</f>
        <v>0</v>
      </c>
      <c r="F2">
        <v>4</v>
      </c>
    </row>
    <row r="3" spans="1:6" x14ac:dyDescent="0.2">
      <c r="A3">
        <v>2016</v>
      </c>
      <c r="B3">
        <v>10</v>
      </c>
      <c r="C3" t="str">
        <f t="shared" ref="C3:C26" si="0">_xlfn.CONCAT(TEXT(B3*29,"mmm")," ",A3)</f>
        <v>Oct 2016</v>
      </c>
      <c r="D3">
        <v>321</v>
      </c>
      <c r="E3">
        <f t="shared" ref="E3:E26" si="1">F3-D3</f>
        <v>21</v>
      </c>
      <c r="F3">
        <v>342</v>
      </c>
    </row>
    <row r="4" spans="1:6" x14ac:dyDescent="0.2">
      <c r="A4">
        <v>2016</v>
      </c>
      <c r="B4">
        <v>12</v>
      </c>
      <c r="C4" t="str">
        <f t="shared" si="0"/>
        <v>Dec 2016</v>
      </c>
      <c r="D4">
        <v>1</v>
      </c>
      <c r="E4">
        <f t="shared" si="1"/>
        <v>0</v>
      </c>
      <c r="F4">
        <v>1</v>
      </c>
    </row>
    <row r="5" spans="1:6" x14ac:dyDescent="0.2">
      <c r="A5">
        <v>2017</v>
      </c>
      <c r="B5">
        <v>1</v>
      </c>
      <c r="C5" t="str">
        <f t="shared" si="0"/>
        <v>Jan 2017</v>
      </c>
      <c r="D5">
        <v>764</v>
      </c>
      <c r="E5">
        <f t="shared" si="1"/>
        <v>86</v>
      </c>
      <c r="F5">
        <v>850</v>
      </c>
    </row>
    <row r="6" spans="1:6" x14ac:dyDescent="0.2">
      <c r="A6">
        <v>2017</v>
      </c>
      <c r="B6">
        <v>2</v>
      </c>
      <c r="C6" t="str">
        <f t="shared" si="0"/>
        <v>Feb 2017</v>
      </c>
      <c r="D6">
        <v>1752</v>
      </c>
      <c r="E6">
        <f t="shared" si="1"/>
        <v>134</v>
      </c>
      <c r="F6">
        <v>1886</v>
      </c>
    </row>
    <row r="7" spans="1:6" x14ac:dyDescent="0.2">
      <c r="A7">
        <v>2017</v>
      </c>
      <c r="B7">
        <v>3</v>
      </c>
      <c r="C7" t="str">
        <f t="shared" si="0"/>
        <v>Mar 2017</v>
      </c>
      <c r="D7">
        <v>2636</v>
      </c>
      <c r="E7">
        <f t="shared" si="1"/>
        <v>201</v>
      </c>
      <c r="F7">
        <v>2837</v>
      </c>
    </row>
    <row r="8" spans="1:6" x14ac:dyDescent="0.2">
      <c r="A8">
        <v>2017</v>
      </c>
      <c r="B8">
        <v>4</v>
      </c>
      <c r="C8" t="str">
        <f t="shared" si="0"/>
        <v>Apr 2017</v>
      </c>
      <c r="D8">
        <v>2352</v>
      </c>
      <c r="E8">
        <f t="shared" si="1"/>
        <v>219</v>
      </c>
      <c r="F8">
        <v>2571</v>
      </c>
    </row>
    <row r="9" spans="1:6" x14ac:dyDescent="0.2">
      <c r="A9">
        <v>2017</v>
      </c>
      <c r="B9">
        <v>5</v>
      </c>
      <c r="C9" t="str">
        <f t="shared" si="0"/>
        <v>May 2017</v>
      </c>
      <c r="D9">
        <v>3596</v>
      </c>
      <c r="E9">
        <f t="shared" si="1"/>
        <v>348</v>
      </c>
      <c r="F9">
        <v>3944</v>
      </c>
    </row>
    <row r="10" spans="1:6" x14ac:dyDescent="0.2">
      <c r="A10">
        <v>2017</v>
      </c>
      <c r="B10">
        <v>6</v>
      </c>
      <c r="C10" t="str">
        <f t="shared" si="0"/>
        <v>Jun 2017</v>
      </c>
      <c r="D10">
        <v>3139</v>
      </c>
      <c r="E10">
        <f t="shared" si="1"/>
        <v>297</v>
      </c>
      <c r="F10">
        <v>3436</v>
      </c>
    </row>
    <row r="11" spans="1:6" x14ac:dyDescent="0.2">
      <c r="A11">
        <v>2017</v>
      </c>
      <c r="B11">
        <v>7</v>
      </c>
      <c r="C11" t="str">
        <f t="shared" si="0"/>
        <v>Jul 2017</v>
      </c>
      <c r="D11">
        <v>3894</v>
      </c>
      <c r="E11">
        <f t="shared" si="1"/>
        <v>423</v>
      </c>
      <c r="F11">
        <v>4317</v>
      </c>
    </row>
    <row r="12" spans="1:6" x14ac:dyDescent="0.2">
      <c r="A12">
        <v>2017</v>
      </c>
      <c r="B12">
        <v>8</v>
      </c>
      <c r="C12" t="str">
        <f t="shared" si="0"/>
        <v>Aug 2017</v>
      </c>
      <c r="D12">
        <v>4184</v>
      </c>
      <c r="E12">
        <f t="shared" si="1"/>
        <v>366</v>
      </c>
      <c r="F12">
        <v>4550</v>
      </c>
    </row>
    <row r="13" spans="1:6" x14ac:dyDescent="0.2">
      <c r="A13">
        <v>2017</v>
      </c>
      <c r="B13">
        <v>9</v>
      </c>
      <c r="C13" t="str">
        <f t="shared" si="0"/>
        <v>Sep 2017</v>
      </c>
      <c r="D13">
        <v>4130</v>
      </c>
      <c r="E13">
        <f t="shared" si="1"/>
        <v>386</v>
      </c>
      <c r="F13">
        <v>4516</v>
      </c>
    </row>
    <row r="14" spans="1:6" x14ac:dyDescent="0.2">
      <c r="A14">
        <v>2017</v>
      </c>
      <c r="B14">
        <v>10</v>
      </c>
      <c r="C14" t="str">
        <f t="shared" si="0"/>
        <v>Oct 2017</v>
      </c>
      <c r="D14">
        <v>4470</v>
      </c>
      <c r="E14">
        <f t="shared" si="1"/>
        <v>390</v>
      </c>
      <c r="F14">
        <v>4860</v>
      </c>
    </row>
    <row r="15" spans="1:6" x14ac:dyDescent="0.2">
      <c r="A15">
        <v>2017</v>
      </c>
      <c r="B15">
        <v>11</v>
      </c>
      <c r="C15" t="str">
        <f t="shared" si="0"/>
        <v>Nov 2017</v>
      </c>
      <c r="D15">
        <v>7304</v>
      </c>
      <c r="E15">
        <f t="shared" si="1"/>
        <v>559</v>
      </c>
      <c r="F15">
        <v>7863</v>
      </c>
    </row>
    <row r="16" spans="1:6" x14ac:dyDescent="0.2">
      <c r="A16">
        <v>2017</v>
      </c>
      <c r="B16">
        <v>12</v>
      </c>
      <c r="C16" t="str">
        <f t="shared" si="0"/>
        <v>Dec 2017</v>
      </c>
      <c r="D16">
        <v>5487</v>
      </c>
      <c r="E16">
        <f t="shared" si="1"/>
        <v>408</v>
      </c>
      <c r="F16">
        <v>5895</v>
      </c>
    </row>
    <row r="17" spans="1:6" x14ac:dyDescent="0.2">
      <c r="A17">
        <v>2018</v>
      </c>
      <c r="B17">
        <v>1</v>
      </c>
      <c r="C17" t="str">
        <f t="shared" si="0"/>
        <v>Jan 2018</v>
      </c>
      <c r="D17">
        <v>7025</v>
      </c>
      <c r="E17">
        <f t="shared" si="1"/>
        <v>538</v>
      </c>
      <c r="F17">
        <v>7563</v>
      </c>
    </row>
    <row r="18" spans="1:6" x14ac:dyDescent="0.2">
      <c r="A18">
        <v>2018</v>
      </c>
      <c r="B18">
        <v>2</v>
      </c>
      <c r="C18" t="str">
        <f t="shared" si="0"/>
        <v>Feb 2018</v>
      </c>
      <c r="D18">
        <v>6451</v>
      </c>
      <c r="E18">
        <f t="shared" si="1"/>
        <v>501</v>
      </c>
      <c r="F18">
        <v>6952</v>
      </c>
    </row>
    <row r="19" spans="1:6" x14ac:dyDescent="0.2">
      <c r="A19">
        <v>2018</v>
      </c>
      <c r="B19">
        <v>3</v>
      </c>
      <c r="C19" t="str">
        <f t="shared" si="0"/>
        <v>Mar 2018</v>
      </c>
      <c r="D19">
        <v>6965</v>
      </c>
      <c r="E19">
        <f t="shared" si="1"/>
        <v>547</v>
      </c>
      <c r="F19">
        <v>7512</v>
      </c>
    </row>
    <row r="20" spans="1:6" x14ac:dyDescent="0.2">
      <c r="A20">
        <v>2018</v>
      </c>
      <c r="B20">
        <v>4</v>
      </c>
      <c r="C20" t="str">
        <f t="shared" si="0"/>
        <v>Apr 2018</v>
      </c>
      <c r="D20">
        <v>6711</v>
      </c>
      <c r="E20">
        <f t="shared" si="1"/>
        <v>498</v>
      </c>
      <c r="F20">
        <v>7209</v>
      </c>
    </row>
    <row r="21" spans="1:6" x14ac:dyDescent="0.2">
      <c r="A21">
        <v>2018</v>
      </c>
      <c r="B21">
        <v>5</v>
      </c>
      <c r="C21" t="str">
        <f t="shared" si="0"/>
        <v>May 2018</v>
      </c>
      <c r="D21">
        <v>6622</v>
      </c>
      <c r="E21">
        <f t="shared" si="1"/>
        <v>513</v>
      </c>
      <c r="F21">
        <v>7135</v>
      </c>
    </row>
    <row r="22" spans="1:6" x14ac:dyDescent="0.2">
      <c r="A22">
        <v>2018</v>
      </c>
      <c r="B22">
        <v>6</v>
      </c>
      <c r="C22" t="str">
        <f t="shared" si="0"/>
        <v>Jun 2018</v>
      </c>
      <c r="D22">
        <v>5940</v>
      </c>
      <c r="E22">
        <f t="shared" si="1"/>
        <v>479</v>
      </c>
      <c r="F22">
        <v>6419</v>
      </c>
    </row>
    <row r="23" spans="1:6" x14ac:dyDescent="0.2">
      <c r="A23">
        <v>2018</v>
      </c>
      <c r="B23">
        <v>7</v>
      </c>
      <c r="C23" t="str">
        <f t="shared" si="0"/>
        <v>Jul 2018</v>
      </c>
      <c r="D23">
        <v>6071</v>
      </c>
      <c r="E23">
        <f t="shared" si="1"/>
        <v>436</v>
      </c>
      <c r="F23">
        <v>6507</v>
      </c>
    </row>
    <row r="24" spans="1:6" x14ac:dyDescent="0.2">
      <c r="A24">
        <v>2018</v>
      </c>
      <c r="B24">
        <v>8</v>
      </c>
      <c r="C24" t="str">
        <f t="shared" si="0"/>
        <v>Aug 2018</v>
      </c>
      <c r="D24">
        <v>6271</v>
      </c>
      <c r="E24">
        <f t="shared" si="1"/>
        <v>427</v>
      </c>
      <c r="F24">
        <v>6698</v>
      </c>
    </row>
    <row r="25" spans="1:6" x14ac:dyDescent="0.2">
      <c r="A25">
        <v>2018</v>
      </c>
      <c r="B25">
        <v>9</v>
      </c>
      <c r="C25" t="str">
        <f t="shared" si="0"/>
        <v>Sep 2018</v>
      </c>
      <c r="D25">
        <v>5</v>
      </c>
      <c r="E25">
        <f t="shared" si="1"/>
        <v>11</v>
      </c>
      <c r="F25">
        <v>16</v>
      </c>
    </row>
    <row r="26" spans="1:6" x14ac:dyDescent="0.2">
      <c r="A26">
        <v>2018</v>
      </c>
      <c r="B26">
        <v>10</v>
      </c>
      <c r="C26" t="str">
        <f t="shared" si="0"/>
        <v>Oct 2018</v>
      </c>
      <c r="D26">
        <v>1</v>
      </c>
      <c r="E26">
        <f t="shared" si="1"/>
        <v>3</v>
      </c>
      <c r="F26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revenue by month</vt:lpstr>
      <vt:lpstr>Top 5 category have most orders</vt:lpstr>
      <vt:lpstr>Value vs Transaction by Payment</vt:lpstr>
      <vt:lpstr>Top category have most late ord</vt:lpstr>
      <vt:lpstr>New vs Retention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2023-05-26T15:16:25Z</dcterms:created>
  <dcterms:modified xsi:type="dcterms:W3CDTF">2023-06-03T08:14:43Z</dcterms:modified>
</cp:coreProperties>
</file>