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ydi\Documents\DAT-129_Play_Code\Week_3_Exercises\"/>
    </mc:Choice>
  </mc:AlternateContent>
  <xr:revisionPtr revIDLastSave="0" documentId="13_ncr:1_{D4C2848C-6B03-4813-B751-B849E3986A9C}" xr6:coauthVersionLast="41" xr6:coauthVersionMax="41" xr10:uidLastSave="{00000000-0000-0000-0000-000000000000}"/>
  <bookViews>
    <workbookView xWindow="-108" yWindow="-108" windowWidth="23256" windowHeight="12576" firstSheet="1" activeTab="3" xr2:uid="{7144D828-AB39-40F5-B4D6-18316B62D361}"/>
  </bookViews>
  <sheets>
    <sheet name="Top_10_Requests" sheetId="2" r:id="rId1"/>
    <sheet name="Top_6_Open_Requests" sheetId="1" r:id="rId2"/>
    <sheet name="Top_20_Open_Requests" sheetId="3" r:id="rId3"/>
    <sheet name="Sheet4" sheetId="4" r:id="rId4"/>
    <sheet name="Sheet5" sheetId="5" r:id="rId5"/>
  </sheets>
  <definedNames>
    <definedName name="_xlnm.Print_Area" localSheetId="0">Top_10_Requests!$A$1:$F$29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4" l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2" i="4"/>
  <c r="G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" i="1"/>
  <c r="C8" i="1" s="1"/>
  <c r="B12" i="2"/>
  <c r="C12" i="2"/>
</calcChain>
</file>

<file path=xl/sharedStrings.xml><?xml version="1.0" encoding="utf-8"?>
<sst xmlns="http://schemas.openxmlformats.org/spreadsheetml/2006/main" count="81" uniqueCount="46">
  <si>
    <t>Weeds/Debris</t>
  </si>
  <si>
    <t>Building Maintenance</t>
  </si>
  <si>
    <t>Vacant Building</t>
  </si>
  <si>
    <t>Potholes</t>
  </si>
  <si>
    <t>Abandoned Vehicle (parked on street)</t>
  </si>
  <si>
    <t>Snow/Ice removal</t>
  </si>
  <si>
    <t>Other</t>
  </si>
  <si>
    <t>Total Requests</t>
  </si>
  <si>
    <t>Building Without a Permit</t>
  </si>
  <si>
    <t>Broken Sidewalk</t>
  </si>
  <si>
    <t>Illegal Parking</t>
  </si>
  <si>
    <t>Unpermitted Electrical Work</t>
  </si>
  <si>
    <t>Overgrowth</t>
  </si>
  <si>
    <t>Pruning (city tree)</t>
  </si>
  <si>
    <t>Litter</t>
  </si>
  <si>
    <t>Patrol</t>
  </si>
  <si>
    <t>Drug Enforcement</t>
  </si>
  <si>
    <t>Fire Safety System Not Working</t>
  </si>
  <si>
    <t>Zoning Issue</t>
  </si>
  <si>
    <t>Fire Safety System Issue</t>
  </si>
  <si>
    <t>Junk Vehicles</t>
  </si>
  <si>
    <t>Replace/Repair a Sign</t>
  </si>
  <si>
    <t>Graffiti, Documentation</t>
  </si>
  <si>
    <t>Total Open Requests</t>
  </si>
  <si>
    <t>Refuse Violations</t>
  </si>
  <si>
    <t>Missed Pick Up</t>
  </si>
  <si>
    <t>Request Type</t>
  </si>
  <si>
    <t>Open Req Count</t>
  </si>
  <si>
    <t>% Total Open Reqs</t>
  </si>
  <si>
    <t>Request Count</t>
  </si>
  <si>
    <t>% Total Reqs</t>
  </si>
  <si>
    <t>% Total All Reqs</t>
  </si>
  <si>
    <t>Total All Reqs</t>
  </si>
  <si>
    <t>Total Open Reqs</t>
  </si>
  <si>
    <t>% Open to All</t>
  </si>
  <si>
    <t>Street Light - Repair</t>
  </si>
  <si>
    <t>Paving Request</t>
  </si>
  <si>
    <t>Total Closed Reqs</t>
  </si>
  <si>
    <t>% Closed to All</t>
  </si>
  <si>
    <t>Referral</t>
  </si>
  <si>
    <t>City Source (CDBG)</t>
  </si>
  <si>
    <t>Rodent control</t>
  </si>
  <si>
    <t>Sinkhole</t>
  </si>
  <si>
    <t>Dead Animal</t>
  </si>
  <si>
    <t>Closed Req Count</t>
  </si>
  <si>
    <t>% Total Closed Reqs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</si>
</sst>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</a:t>
            </a:r>
            <a:r>
              <a:rPr lang="en-US" baseline="0"/>
              <a:t>Types of Service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Top_10_Requests!$B$1</c:f>
              <c:strCache>
                <c:ptCount val="1"/>
                <c:pt idx="0">
                  <c:v>Request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C6-4261-9BA6-8348F344AC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C6-4261-9BA6-8348F344AC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9C6-4261-9BA6-8348F344AC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9C6-4261-9BA6-8348F344AC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C6-4261-9BA6-8348F344AC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C6-4261-9BA6-8348F344AC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C6-4261-9BA6-8348F344AC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9C6-4261-9BA6-8348F344AC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C6-4261-9BA6-8348F344AC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9C6-4261-9BA6-8348F344AC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3.8888888888888785E-2"/>
                  <c:y val="9.2592592592592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6-4261-9BA6-8348F344AC69}"/>
                </c:ext>
              </c:extLst>
            </c:dLbl>
            <c:dLbl>
              <c:idx val="1"/>
              <c:layout>
                <c:manualLayout>
                  <c:x val="1.1111111111111112E-2"/>
                  <c:y val="-0.14351851851851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C6-4261-9BA6-8348F344AC69}"/>
                </c:ext>
              </c:extLst>
            </c:dLbl>
            <c:dLbl>
              <c:idx val="2"/>
              <c:layout>
                <c:manualLayout>
                  <c:x val="8.3333333333333329E-2"/>
                  <c:y val="-0.143518518518518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6-4261-9BA6-8348F344AC69}"/>
                </c:ext>
              </c:extLst>
            </c:dLbl>
            <c:dLbl>
              <c:idx val="3"/>
              <c:layout>
                <c:manualLayout>
                  <c:x val="9.7222222222222224E-2"/>
                  <c:y val="9.2592592592591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6-4261-9BA6-8348F344AC69}"/>
                </c:ext>
              </c:extLst>
            </c:dLbl>
            <c:dLbl>
              <c:idx val="4"/>
              <c:layout>
                <c:manualLayout>
                  <c:x val="3.6111111111111011E-2"/>
                  <c:y val="0.208333333333333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6-4261-9BA6-8348F344AC69}"/>
                </c:ext>
              </c:extLst>
            </c:dLbl>
            <c:dLbl>
              <c:idx val="5"/>
              <c:layout>
                <c:manualLayout>
                  <c:x val="-3.8888888888888994E-2"/>
                  <c:y val="1.3888888888888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C6-4261-9BA6-8348F344AC69}"/>
                </c:ext>
              </c:extLst>
            </c:dLbl>
            <c:dLbl>
              <c:idx val="6"/>
              <c:layout>
                <c:manualLayout>
                  <c:x val="-0.21111111111111111"/>
                  <c:y val="0.115740740740740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C6-4261-9BA6-8348F344AC69}"/>
                </c:ext>
              </c:extLst>
            </c:dLbl>
            <c:dLbl>
              <c:idx val="7"/>
              <c:layout>
                <c:manualLayout>
                  <c:x val="-0.29166666666666669"/>
                  <c:y val="7.407407407407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C6-4261-9BA6-8348F344AC69}"/>
                </c:ext>
              </c:extLst>
            </c:dLbl>
            <c:dLbl>
              <c:idx val="8"/>
              <c:layout>
                <c:manualLayout>
                  <c:x val="-0.375"/>
                  <c:y val="-0.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C6-4261-9BA6-8348F344AC69}"/>
                </c:ext>
              </c:extLst>
            </c:dLbl>
            <c:dLbl>
              <c:idx val="9"/>
              <c:layout>
                <c:manualLayout>
                  <c:x val="-0.36666666666666664"/>
                  <c:y val="-0.314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C6-4261-9BA6-8348F344AC69}"/>
                </c:ext>
              </c:extLst>
            </c:dLbl>
            <c:dLbl>
              <c:idx val="10"/>
              <c:layout>
                <c:manualLayout>
                  <c:x val="-4.1666666666666692E-2"/>
                  <c:y val="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Top_10_Requests!$A$2:$A$12</c:f>
              <c:strCache>
                <c:ptCount val="11"/>
                <c:pt idx="0">
                  <c:v>Potholes</c:v>
                </c:pt>
                <c:pt idx="1">
                  <c:v>Weeds/Debris</c:v>
                </c:pt>
                <c:pt idx="2">
                  <c:v>Building Maintenance</c:v>
                </c:pt>
                <c:pt idx="3">
                  <c:v>Snow/Ice removal</c:v>
                </c:pt>
                <c:pt idx="4">
                  <c:v>Abandoned Vehicle (parked on street)</c:v>
                </c:pt>
                <c:pt idx="5">
                  <c:v>Refuse Violations</c:v>
                </c:pt>
                <c:pt idx="6">
                  <c:v>Missed Pick Up</c:v>
                </c:pt>
                <c:pt idx="7">
                  <c:v>Litter</c:v>
                </c:pt>
                <c:pt idx="8">
                  <c:v>Illegal Parking</c:v>
                </c:pt>
                <c:pt idx="9">
                  <c:v>Replace/Repair a Sign</c:v>
                </c:pt>
                <c:pt idx="10">
                  <c:v>Other</c:v>
                </c:pt>
              </c:strCache>
            </c:strRef>
          </c:cat>
          <c:val>
            <c:numRef>
              <c:f>Top_10_Requests!$B$2:$B$12</c:f>
              <c:numCache>
                <c:formatCode>#,##0.00</c:formatCode>
                <c:ptCount val="11"/>
                <c:pt idx="0">
                  <c:v>51428</c:v>
                </c:pt>
                <c:pt idx="1">
                  <c:v>33680</c:v>
                </c:pt>
                <c:pt idx="2">
                  <c:v>17462</c:v>
                </c:pt>
                <c:pt idx="3">
                  <c:v>12488</c:v>
                </c:pt>
                <c:pt idx="4">
                  <c:v>10326</c:v>
                </c:pt>
                <c:pt idx="5">
                  <c:v>10015</c:v>
                </c:pt>
                <c:pt idx="6">
                  <c:v>8420</c:v>
                </c:pt>
                <c:pt idx="7">
                  <c:v>7827</c:v>
                </c:pt>
                <c:pt idx="8">
                  <c:v>7248</c:v>
                </c:pt>
                <c:pt idx="9">
                  <c:v>7035</c:v>
                </c:pt>
                <c:pt idx="10">
                  <c:v>201132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261-9BA6-8348F344AC69}"/>
            </c:ext>
          </c:extLst>
        </c:ser>
        <c:ser>
          <c:idx val="1"/>
          <c:order val="1"/>
          <c:tx>
            <c:strRef>
              <c:f>Top_10_Requests!$C$1</c:f>
              <c:strCache>
                <c:ptCount val="1"/>
                <c:pt idx="0">
                  <c:v>% Total Reqs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Top_10_Requests!$A$2:$A$12</c:f>
              <c:strCache>
                <c:ptCount val="11"/>
                <c:pt idx="0">
                  <c:v>Potholes</c:v>
                </c:pt>
                <c:pt idx="1">
                  <c:v>Weeds/Debris</c:v>
                </c:pt>
                <c:pt idx="2">
                  <c:v>Building Maintenance</c:v>
                </c:pt>
                <c:pt idx="3">
                  <c:v>Snow/Ice removal</c:v>
                </c:pt>
                <c:pt idx="4">
                  <c:v>Abandoned Vehicle (parked on street)</c:v>
                </c:pt>
                <c:pt idx="5">
                  <c:v>Refuse Violations</c:v>
                </c:pt>
                <c:pt idx="6">
                  <c:v>Missed Pick Up</c:v>
                </c:pt>
                <c:pt idx="7">
                  <c:v>Litter</c:v>
                </c:pt>
                <c:pt idx="8">
                  <c:v>Illegal Parking</c:v>
                </c:pt>
                <c:pt idx="9">
                  <c:v>Replace/Repair a Sign</c:v>
                </c:pt>
                <c:pt idx="10">
                  <c:v>Other</c:v>
                </c:pt>
              </c:strCache>
            </c:strRef>
          </c:cat>
          <c:val>
            <c:numRef>
              <c:f>Top_10_Requests!$C$2:$C$12</c:f>
              <c:numCache>
                <c:formatCode>0.00</c:formatCode>
                <c:ptCount val="11"/>
                <c:pt idx="0">
                  <c:v>14.01075025676931</c:v>
                </c:pt>
                <c:pt idx="1">
                  <c:v>9.1755866191178033</c:v>
                </c:pt>
                <c:pt idx="2">
                  <c:v>4.7572474329879766</c:v>
                </c:pt>
                <c:pt idx="3">
                  <c:v>3.4021593141194511</c:v>
                </c:pt>
                <c:pt idx="4">
                  <c:v>2.8131563963482908</c:v>
                </c:pt>
                <c:pt idx="5">
                  <c:v>2.7284293346337529</c:v>
                </c:pt>
                <c:pt idx="6">
                  <c:v>2.2938966547794508</c:v>
                </c:pt>
                <c:pt idx="7">
                  <c:v>2.1323431255295442</c:v>
                </c:pt>
                <c:pt idx="8">
                  <c:v>1.974603676228202</c:v>
                </c:pt>
                <c:pt idx="9">
                  <c:v>1.916575174153615</c:v>
                </c:pt>
                <c:pt idx="10">
                  <c:v>54.795252015332593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6-4261-9BA6-8348F344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6 Open Request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Top_6_Open_Requests!$B$1</c:f>
              <c:strCache>
                <c:ptCount val="1"/>
                <c:pt idx="0">
                  <c:v>Open Req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3F-47C7-BEBD-18135AFE3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3F-47C7-BEBD-18135AFE3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D3F-47C7-BEBD-18135AFE3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3F-47C7-BEBD-18135AFE3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D3F-47C7-BEBD-18135AFE3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3F-47C7-BEBD-18135AFE35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D3F-47C7-BEBD-18135AFE357E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8.3333333333333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F-47C7-BEBD-18135AFE357E}"/>
                </c:ext>
              </c:extLst>
            </c:dLbl>
            <c:dLbl>
              <c:idx val="1"/>
              <c:layout>
                <c:manualLayout>
                  <c:x val="3.0555555555555454E-2"/>
                  <c:y val="-0.189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F-47C7-BEBD-18135AFE357E}"/>
                </c:ext>
              </c:extLst>
            </c:dLbl>
            <c:dLbl>
              <c:idx val="2"/>
              <c:layout>
                <c:manualLayout>
                  <c:x val="0.11666666666666677"/>
                  <c:y val="-0.1111111111111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3F-47C7-BEBD-18135AFE357E}"/>
                </c:ext>
              </c:extLst>
            </c:dLbl>
            <c:dLbl>
              <c:idx val="3"/>
              <c:layout>
                <c:manualLayout>
                  <c:x val="0.12777777777777777"/>
                  <c:y val="-9.2592592592591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F-47C7-BEBD-18135AFE357E}"/>
                </c:ext>
              </c:extLst>
            </c:dLbl>
            <c:dLbl>
              <c:idx val="4"/>
              <c:layout>
                <c:manualLayout>
                  <c:x val="-0.15555555555555556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3F-47C7-BEBD-18135AFE357E}"/>
                </c:ext>
              </c:extLst>
            </c:dLbl>
            <c:dLbl>
              <c:idx val="5"/>
              <c:layout>
                <c:manualLayout>
                  <c:x val="-0.19444444444444445"/>
                  <c:y val="-0.115740740740740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F-47C7-BEBD-18135AFE357E}"/>
                </c:ext>
              </c:extLst>
            </c:dLbl>
            <c:dLbl>
              <c:idx val="6"/>
              <c:layout>
                <c:manualLayout>
                  <c:x val="-3.8888888888888903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3F-47C7-BEBD-18135AFE35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Top_6_Open_Requests!$A$2:$A$8</c:f>
              <c:strCache>
                <c:ptCount val="7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Potholes</c:v>
                </c:pt>
                <c:pt idx="4">
                  <c:v>Abandoned Vehicle (parked on street)</c:v>
                </c:pt>
                <c:pt idx="5">
                  <c:v>Building Without a Permit</c:v>
                </c:pt>
                <c:pt idx="6">
                  <c:v>Other</c:v>
                </c:pt>
              </c:strCache>
            </c:strRef>
          </c:cat>
          <c:val>
            <c:numRef>
              <c:f>Top_6_Open_Requests!$B$2:$B$8</c:f>
              <c:numCache>
                <c:formatCode>#,##0.00</c:formatCode>
                <c:ptCount val="7"/>
                <c:pt idx="0">
                  <c:v>9497</c:v>
                </c:pt>
                <c:pt idx="1">
                  <c:v>6715</c:v>
                </c:pt>
                <c:pt idx="2">
                  <c:v>2210</c:v>
                </c:pt>
                <c:pt idx="3">
                  <c:v>1876</c:v>
                </c:pt>
                <c:pt idx="4">
                  <c:v>1823</c:v>
                </c:pt>
                <c:pt idx="5">
                  <c:v>1678</c:v>
                </c:pt>
                <c:pt idx="6">
                  <c:v>17940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7C7-BEBD-18135AFE357E}"/>
            </c:ext>
          </c:extLst>
        </c:ser>
        <c:ser>
          <c:idx val="1"/>
          <c:order val="1"/>
          <c:tx>
            <c:strRef>
              <c:f>Top_6_Open_Requests!$C$1</c:f>
              <c:strCache>
                <c:ptCount val="1"/>
                <c:pt idx="0">
                  <c:v>% Total Open Reqs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Top_6_Open_Requests!$A$2:$A$8</c:f>
              <c:strCache>
                <c:ptCount val="7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Potholes</c:v>
                </c:pt>
                <c:pt idx="4">
                  <c:v>Abandoned Vehicle (parked on street)</c:v>
                </c:pt>
                <c:pt idx="5">
                  <c:v>Building Without a Permit</c:v>
                </c:pt>
                <c:pt idx="6">
                  <c:v>Other</c:v>
                </c:pt>
              </c:strCache>
            </c:strRef>
          </c:cat>
          <c:val>
            <c:numRef>
              <c:f>Top_6_Open_Requests!$C$2:$C$8</c:f>
              <c:numCache>
                <c:formatCode>0.00</c:formatCode>
                <c:ptCount val="7"/>
                <c:pt idx="0">
                  <c:v>22.753300270730008</c:v>
                </c:pt>
                <c:pt idx="1">
                  <c:v>16.08807110855555</c:v>
                </c:pt>
                <c:pt idx="2">
                  <c:v>5.2948082129423319</c:v>
                </c:pt>
                <c:pt idx="3">
                  <c:v>4.4945973789501421</c:v>
                </c:pt>
                <c:pt idx="4">
                  <c:v>4.3676178154723404</c:v>
                </c:pt>
                <c:pt idx="5">
                  <c:v>4.020220896523635</c:v>
                </c:pt>
                <c:pt idx="6">
                  <c:v>42.981384316825988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F-47C7-BEBD-18135AFE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Open Request</a:t>
            </a:r>
            <a:r>
              <a:rPr lang="en-US" b="1" baseline="0"/>
              <a:t>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Top_20_Open_Requests!$B$1</c:f>
              <c:strCache>
                <c:ptCount val="1"/>
                <c:pt idx="0">
                  <c:v>Open Req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Top_20_Open_Requests!$A$2:$A$21</c:f>
              <c:strCache>
                <c:ptCount val="20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Potholes</c:v>
                </c:pt>
                <c:pt idx="4">
                  <c:v>Abandoned Vehicle (parked on street)</c:v>
                </c:pt>
                <c:pt idx="5">
                  <c:v>Building Without a Permit</c:v>
                </c:pt>
                <c:pt idx="6">
                  <c:v>Broken Sidewalk</c:v>
                </c:pt>
                <c:pt idx="7">
                  <c:v>Illegal Parking</c:v>
                </c:pt>
                <c:pt idx="8">
                  <c:v>Unpermitted Electrical Work</c:v>
                </c:pt>
                <c:pt idx="9">
                  <c:v>Overgrowth</c:v>
                </c:pt>
                <c:pt idx="10">
                  <c:v>Pruning (city tree)</c:v>
                </c:pt>
                <c:pt idx="11">
                  <c:v>Litter</c:v>
                </c:pt>
                <c:pt idx="12">
                  <c:v>Patrol</c:v>
                </c:pt>
                <c:pt idx="13">
                  <c:v>Drug Enforcement</c:v>
                </c:pt>
                <c:pt idx="14">
                  <c:v>Fire Safety System Not Working</c:v>
                </c:pt>
                <c:pt idx="15">
                  <c:v>Zoning Issue</c:v>
                </c:pt>
                <c:pt idx="16">
                  <c:v>Fire Safety System Issue</c:v>
                </c:pt>
                <c:pt idx="17">
                  <c:v>Junk Vehicles</c:v>
                </c:pt>
                <c:pt idx="18">
                  <c:v>Replace/Repair a Sign</c:v>
                </c:pt>
                <c:pt idx="19">
                  <c:v>Graffiti, Documentation</c:v>
                </c:pt>
              </c:strCache>
            </c:strRef>
          </c:cat>
          <c:val>
            <c:numRef>
              <c:f>Top_20_Open_Requests!$B$2:$B$21</c:f>
              <c:numCache>
                <c:formatCode>#,##0.00</c:formatCode>
                <c:ptCount val="20"/>
                <c:pt idx="0">
                  <c:v>9497</c:v>
                </c:pt>
                <c:pt idx="1">
                  <c:v>6715</c:v>
                </c:pt>
                <c:pt idx="2">
                  <c:v>2210</c:v>
                </c:pt>
                <c:pt idx="3">
                  <c:v>1876</c:v>
                </c:pt>
                <c:pt idx="4">
                  <c:v>1823</c:v>
                </c:pt>
                <c:pt idx="5">
                  <c:v>1678</c:v>
                </c:pt>
                <c:pt idx="6">
                  <c:v>861</c:v>
                </c:pt>
                <c:pt idx="7">
                  <c:v>725</c:v>
                </c:pt>
                <c:pt idx="8">
                  <c:v>641</c:v>
                </c:pt>
                <c:pt idx="9">
                  <c:v>583</c:v>
                </c:pt>
                <c:pt idx="10">
                  <c:v>568</c:v>
                </c:pt>
                <c:pt idx="11">
                  <c:v>521</c:v>
                </c:pt>
                <c:pt idx="12">
                  <c:v>497</c:v>
                </c:pt>
                <c:pt idx="13">
                  <c:v>488</c:v>
                </c:pt>
                <c:pt idx="14">
                  <c:v>457</c:v>
                </c:pt>
                <c:pt idx="15">
                  <c:v>419</c:v>
                </c:pt>
                <c:pt idx="16">
                  <c:v>414</c:v>
                </c:pt>
                <c:pt idx="17">
                  <c:v>413</c:v>
                </c:pt>
                <c:pt idx="18">
                  <c:v>404</c:v>
                </c:pt>
                <c:pt idx="19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E-4062-B202-3A73303D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586448"/>
        <c:axId val="183639280"/>
        <c:axId val="0"/>
      </c:bar3DChart>
      <c:catAx>
        <c:axId val="1335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</a:t>
                </a:r>
                <a:r>
                  <a:rPr lang="en-US" b="1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9280"/>
        <c:crosses val="autoZero"/>
        <c:auto val="1"/>
        <c:lblAlgn val="ctr"/>
        <c:lblOffset val="100"/>
        <c:noMultiLvlLbl val="0"/>
      </c:catAx>
      <c:valAx>
        <c:axId val="183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layout>
            <c:manualLayout>
              <c:xMode val="edge"/>
              <c:yMode val="edge"/>
              <c:x val="5.476531058617673E-2"/>
              <c:y val="0.3121762904636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Closed Request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Closed Req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Sheet4!$A$2:$A$22</c:f>
              <c:strCache>
                <c:ptCount val="21"/>
                <c:pt idx="0">
                  <c:v>Potholes</c:v>
                </c:pt>
                <c:pt idx="1">
                  <c:v>Weeds/Debris</c:v>
                </c:pt>
                <c:pt idx="2">
                  <c:v>Snow/Ice removal</c:v>
                </c:pt>
                <c:pt idx="3">
                  <c:v>Building Maintenance</c:v>
                </c:pt>
                <c:pt idx="4">
                  <c:v>Refuse Violations</c:v>
                </c:pt>
                <c:pt idx="5">
                  <c:v>Missed Pick Up</c:v>
                </c:pt>
                <c:pt idx="6">
                  <c:v>Litter</c:v>
                </c:pt>
                <c:pt idx="7">
                  <c:v>Street Light - Repair</c:v>
                </c:pt>
                <c:pt idx="8">
                  <c:v>Replace/Repair a Sign</c:v>
                </c:pt>
                <c:pt idx="9">
                  <c:v>Paving Request</c:v>
                </c:pt>
                <c:pt idx="10">
                  <c:v>Paving Request</c:v>
                </c:pt>
                <c:pt idx="11">
                  <c:v>Overgrowth</c:v>
                </c:pt>
                <c:pt idx="12">
                  <c:v>Illegal Parking</c:v>
                </c:pt>
                <c:pt idx="13">
                  <c:v>Abandoned Vehicle (parked on street)</c:v>
                </c:pt>
                <c:pt idx="14">
                  <c:v>Building Without a Permit</c:v>
                </c:pt>
                <c:pt idx="15">
                  <c:v>Referral</c:v>
                </c:pt>
                <c:pt idx="16">
                  <c:v>City Source (CDBG)</c:v>
                </c:pt>
                <c:pt idx="17">
                  <c:v>Pruning (city tree)</c:v>
                </c:pt>
                <c:pt idx="18">
                  <c:v>Rodent control</c:v>
                </c:pt>
                <c:pt idx="19">
                  <c:v>Sinkhole</c:v>
                </c:pt>
                <c:pt idx="20">
                  <c:v>Dead Animal</c:v>
                </c:pt>
              </c:strCache>
            </c:strRef>
          </c:cat>
          <c:val>
            <c:numRef>
              <c:f>Sheet4!$B$2:$B$22</c:f>
              <c:numCache>
                <c:formatCode>#,##0.00</c:formatCode>
                <c:ptCount val="21"/>
                <c:pt idx="0">
                  <c:v>48434</c:v>
                </c:pt>
                <c:pt idx="1">
                  <c:v>23667</c:v>
                </c:pt>
                <c:pt idx="2">
                  <c:v>12396</c:v>
                </c:pt>
                <c:pt idx="3">
                  <c:v>10589</c:v>
                </c:pt>
                <c:pt idx="4">
                  <c:v>9691</c:v>
                </c:pt>
                <c:pt idx="5">
                  <c:v>8327</c:v>
                </c:pt>
                <c:pt idx="6">
                  <c:v>6991</c:v>
                </c:pt>
                <c:pt idx="7">
                  <c:v>6745</c:v>
                </c:pt>
                <c:pt idx="8">
                  <c:v>6619</c:v>
                </c:pt>
                <c:pt idx="9">
                  <c:v>5360</c:v>
                </c:pt>
                <c:pt idx="10">
                  <c:v>5360</c:v>
                </c:pt>
                <c:pt idx="11">
                  <c:v>5010</c:v>
                </c:pt>
                <c:pt idx="12">
                  <c:v>4950</c:v>
                </c:pt>
                <c:pt idx="13">
                  <c:v>4756</c:v>
                </c:pt>
                <c:pt idx="14">
                  <c:v>4676</c:v>
                </c:pt>
                <c:pt idx="15">
                  <c:v>4464</c:v>
                </c:pt>
                <c:pt idx="16">
                  <c:v>4380</c:v>
                </c:pt>
                <c:pt idx="17">
                  <c:v>4124</c:v>
                </c:pt>
                <c:pt idx="18">
                  <c:v>3655</c:v>
                </c:pt>
                <c:pt idx="19">
                  <c:v>3436</c:v>
                </c:pt>
                <c:pt idx="20">
                  <c:v>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CEA-BE45-C449E457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171760"/>
        <c:axId val="2133075264"/>
        <c:axId val="0"/>
      </c:bar3DChart>
      <c:catAx>
        <c:axId val="2511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75264"/>
        <c:crosses val="autoZero"/>
        <c:auto val="1"/>
        <c:lblAlgn val="ctr"/>
        <c:lblOffset val="100"/>
        <c:noMultiLvlLbl val="0"/>
      </c:catAx>
      <c:valAx>
        <c:axId val="2133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16</xdr:row>
      <xdr:rowOff>144780</xdr:rowOff>
    </xdr:from>
    <xdr:to>
      <xdr:col>3</xdr:col>
      <xdr:colOff>601980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4C75-BF30-4873-9728-228EE6C9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9</xdr:row>
      <xdr:rowOff>68580</xdr:rowOff>
    </xdr:from>
    <xdr:to>
      <xdr:col>2</xdr:col>
      <xdr:colOff>1272540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0F97-E443-4D6A-A7D5-143B8654F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6</xdr:row>
      <xdr:rowOff>91440</xdr:rowOff>
    </xdr:from>
    <xdr:to>
      <xdr:col>12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FE6C1-AD1B-4525-82E0-499BE844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5</xdr:row>
      <xdr:rowOff>38100</xdr:rowOff>
    </xdr:from>
    <xdr:to>
      <xdr:col>12</xdr:col>
      <xdr:colOff>586740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A270-769E-4BCD-87FD-AD3B677D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92B3-B569-4BCF-8DCD-A409C3068D9E}">
  <dimension ref="A1:E12"/>
  <sheetViews>
    <sheetView workbookViewId="0">
      <selection activeCell="B2" sqref="B2:B11"/>
    </sheetView>
  </sheetViews>
  <sheetFormatPr defaultRowHeight="14.4" x14ac:dyDescent="0.3"/>
  <cols>
    <col min="1" max="1" width="28.88671875" customWidth="1"/>
    <col min="2" max="2" width="15.6640625" style="5" customWidth="1"/>
    <col min="3" max="3" width="14.5546875" style="3" customWidth="1"/>
  </cols>
  <sheetData>
    <row r="1" spans="1:5" s="1" customFormat="1" x14ac:dyDescent="0.3">
      <c r="A1" s="1" t="s">
        <v>26</v>
      </c>
      <c r="B1" s="4" t="s">
        <v>29</v>
      </c>
      <c r="C1" s="2" t="s">
        <v>30</v>
      </c>
      <c r="E1" s="1" t="s">
        <v>7</v>
      </c>
    </row>
    <row r="2" spans="1:5" x14ac:dyDescent="0.3">
      <c r="A2" t="s">
        <v>3</v>
      </c>
      <c r="B2" s="5">
        <v>51428</v>
      </c>
      <c r="C2" s="3">
        <v>14.01075025676931</v>
      </c>
      <c r="E2">
        <v>367061</v>
      </c>
    </row>
    <row r="3" spans="1:5" x14ac:dyDescent="0.3">
      <c r="A3" t="s">
        <v>0</v>
      </c>
      <c r="B3" s="5">
        <v>33680</v>
      </c>
      <c r="C3" s="3">
        <v>9.1755866191178033</v>
      </c>
    </row>
    <row r="4" spans="1:5" x14ac:dyDescent="0.3">
      <c r="A4" t="s">
        <v>1</v>
      </c>
      <c r="B4" s="5">
        <v>17462</v>
      </c>
      <c r="C4" s="3">
        <v>4.7572474329879766</v>
      </c>
    </row>
    <row r="5" spans="1:5" x14ac:dyDescent="0.3">
      <c r="A5" t="s">
        <v>5</v>
      </c>
      <c r="B5" s="5">
        <v>12488</v>
      </c>
      <c r="C5" s="3">
        <v>3.4021593141194511</v>
      </c>
    </row>
    <row r="6" spans="1:5" x14ac:dyDescent="0.3">
      <c r="A6" t="s">
        <v>4</v>
      </c>
      <c r="B6" s="5">
        <v>10326</v>
      </c>
      <c r="C6" s="3">
        <v>2.8131563963482908</v>
      </c>
    </row>
    <row r="7" spans="1:5" x14ac:dyDescent="0.3">
      <c r="A7" t="s">
        <v>24</v>
      </c>
      <c r="B7" s="5">
        <v>10015</v>
      </c>
      <c r="C7" s="3">
        <v>2.7284293346337529</v>
      </c>
    </row>
    <row r="8" spans="1:5" x14ac:dyDescent="0.3">
      <c r="A8" t="s">
        <v>25</v>
      </c>
      <c r="B8" s="5">
        <v>8420</v>
      </c>
      <c r="C8" s="3">
        <v>2.2938966547794508</v>
      </c>
    </row>
    <row r="9" spans="1:5" x14ac:dyDescent="0.3">
      <c r="A9" t="s">
        <v>14</v>
      </c>
      <c r="B9" s="5">
        <v>7827</v>
      </c>
      <c r="C9" s="3">
        <v>2.1323431255295442</v>
      </c>
    </row>
    <row r="10" spans="1:5" x14ac:dyDescent="0.3">
      <c r="A10" t="s">
        <v>10</v>
      </c>
      <c r="B10" s="5">
        <v>7248</v>
      </c>
      <c r="C10" s="3">
        <v>1.974603676228202</v>
      </c>
    </row>
    <row r="11" spans="1:5" x14ac:dyDescent="0.3">
      <c r="A11" t="s">
        <v>21</v>
      </c>
      <c r="B11" s="5">
        <v>7035</v>
      </c>
      <c r="C11" s="3">
        <v>1.916575174153615</v>
      </c>
    </row>
    <row r="12" spans="1:5" x14ac:dyDescent="0.3">
      <c r="A12" t="s">
        <v>6</v>
      </c>
      <c r="B12" s="5">
        <f>$E$2 - SUM(B2:B11)</f>
        <v>201132</v>
      </c>
      <c r="C12" s="3">
        <f>B12/$E$2 * 100</f>
        <v>54.795252015332593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0697-CD13-4866-871C-6195C306F3AD}">
  <dimension ref="A1:E8"/>
  <sheetViews>
    <sheetView workbookViewId="0">
      <selection activeCell="B1" sqref="B1:B1048576"/>
    </sheetView>
  </sheetViews>
  <sheetFormatPr defaultRowHeight="14.4" x14ac:dyDescent="0.3"/>
  <cols>
    <col min="1" max="1" width="33.6640625" customWidth="1"/>
    <col min="2" max="2" width="15.44140625" style="5" customWidth="1"/>
    <col min="3" max="3" width="19" style="3" customWidth="1"/>
  </cols>
  <sheetData>
    <row r="1" spans="1:5" s="1" customFormat="1" x14ac:dyDescent="0.3">
      <c r="A1" s="1" t="s">
        <v>26</v>
      </c>
      <c r="B1" s="4" t="s">
        <v>27</v>
      </c>
      <c r="C1" s="2" t="s">
        <v>28</v>
      </c>
      <c r="E1" s="1" t="s">
        <v>23</v>
      </c>
    </row>
    <row r="2" spans="1:5" x14ac:dyDescent="0.3">
      <c r="A2" t="s">
        <v>0</v>
      </c>
      <c r="B2" s="5">
        <v>9497</v>
      </c>
      <c r="C2" s="3">
        <v>22.753300270730008</v>
      </c>
      <c r="E2">
        <v>41739</v>
      </c>
    </row>
    <row r="3" spans="1:5" x14ac:dyDescent="0.3">
      <c r="A3" t="s">
        <v>1</v>
      </c>
      <c r="B3" s="5">
        <v>6715</v>
      </c>
      <c r="C3" s="3">
        <v>16.08807110855555</v>
      </c>
    </row>
    <row r="4" spans="1:5" x14ac:dyDescent="0.3">
      <c r="A4" t="s">
        <v>2</v>
      </c>
      <c r="B4" s="5">
        <v>2210</v>
      </c>
      <c r="C4" s="3">
        <v>5.2948082129423319</v>
      </c>
    </row>
    <row r="5" spans="1:5" x14ac:dyDescent="0.3">
      <c r="A5" t="s">
        <v>3</v>
      </c>
      <c r="B5" s="5">
        <v>1876</v>
      </c>
      <c r="C5" s="3">
        <v>4.4945973789501421</v>
      </c>
    </row>
    <row r="6" spans="1:5" x14ac:dyDescent="0.3">
      <c r="A6" t="s">
        <v>4</v>
      </c>
      <c r="B6" s="5">
        <v>1823</v>
      </c>
      <c r="C6" s="3">
        <v>4.3676178154723404</v>
      </c>
    </row>
    <row r="7" spans="1:5" x14ac:dyDescent="0.3">
      <c r="A7" t="s">
        <v>8</v>
      </c>
      <c r="B7" s="5">
        <v>1678</v>
      </c>
      <c r="C7" s="3">
        <v>4.020220896523635</v>
      </c>
    </row>
    <row r="8" spans="1:5" x14ac:dyDescent="0.3">
      <c r="A8" t="s">
        <v>6</v>
      </c>
      <c r="B8" s="5">
        <f>$E$2 - SUM(B2:B7)</f>
        <v>17940</v>
      </c>
      <c r="C8" s="3">
        <f>B8 / $E$2 * 100</f>
        <v>42.981384316825988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EFC0-7979-4A0E-A531-2DEC2317B6D2}">
  <dimension ref="A1:G21"/>
  <sheetViews>
    <sheetView workbookViewId="0">
      <selection activeCell="C1" sqref="C1:D1"/>
    </sheetView>
  </sheetViews>
  <sheetFormatPr defaultRowHeight="14.4" x14ac:dyDescent="0.3"/>
  <cols>
    <col min="1" max="1" width="21.77734375" customWidth="1"/>
    <col min="2" max="2" width="13.21875" style="5" customWidth="1"/>
    <col min="3" max="3" width="16.5546875" style="3" customWidth="1"/>
    <col min="4" max="4" width="8.88671875" style="3"/>
    <col min="5" max="5" width="19.44140625" customWidth="1"/>
    <col min="6" max="6" width="13.33203125" customWidth="1"/>
    <col min="7" max="7" width="16.21875" customWidth="1"/>
  </cols>
  <sheetData>
    <row r="1" spans="1:7" s="1" customFormat="1" x14ac:dyDescent="0.3">
      <c r="A1" s="1" t="s">
        <v>26</v>
      </c>
      <c r="B1" s="4" t="s">
        <v>27</v>
      </c>
      <c r="C1" s="2" t="s">
        <v>28</v>
      </c>
      <c r="D1" s="2" t="s">
        <v>31</v>
      </c>
      <c r="E1" s="1" t="s">
        <v>33</v>
      </c>
      <c r="F1" s="1" t="s">
        <v>32</v>
      </c>
      <c r="G1" s="1" t="s">
        <v>34</v>
      </c>
    </row>
    <row r="2" spans="1:7" x14ac:dyDescent="0.3">
      <c r="A2" t="s">
        <v>0</v>
      </c>
      <c r="B2" s="5">
        <v>9497</v>
      </c>
      <c r="C2" s="3">
        <f>B2/$E$2 * 100</f>
        <v>22.753300270730012</v>
      </c>
      <c r="D2" s="3">
        <f>B2 /$F$2 * 100</f>
        <v>2.5873083765368698</v>
      </c>
      <c r="E2" s="6">
        <v>41739</v>
      </c>
      <c r="F2" s="6">
        <v>367061</v>
      </c>
      <c r="G2" s="3">
        <f>$E$2 / $F$2 * 100</f>
        <v>11.371134498080702</v>
      </c>
    </row>
    <row r="3" spans="1:7" x14ac:dyDescent="0.3">
      <c r="A3" t="s">
        <v>1</v>
      </c>
      <c r="B3" s="5">
        <v>6715</v>
      </c>
      <c r="C3" s="3">
        <f t="shared" ref="C3:C21" si="0">B3/$E$2 * 100</f>
        <v>16.08807110855555</v>
      </c>
      <c r="D3" s="3">
        <f t="shared" ref="D3:D21" si="1">B3 /$F$2 * 100</f>
        <v>1.8293962039007141</v>
      </c>
    </row>
    <row r="4" spans="1:7" x14ac:dyDescent="0.3">
      <c r="A4" t="s">
        <v>2</v>
      </c>
      <c r="B4" s="5">
        <v>2210</v>
      </c>
      <c r="C4" s="3">
        <f t="shared" si="0"/>
        <v>5.2948082129423319</v>
      </c>
      <c r="D4" s="3">
        <f t="shared" si="1"/>
        <v>0.60207976330909574</v>
      </c>
    </row>
    <row r="5" spans="1:7" x14ac:dyDescent="0.3">
      <c r="A5" t="s">
        <v>3</v>
      </c>
      <c r="B5" s="5">
        <v>1876</v>
      </c>
      <c r="C5" s="3">
        <f t="shared" si="0"/>
        <v>4.4945973789501421</v>
      </c>
      <c r="D5" s="3">
        <f t="shared" si="1"/>
        <v>0.51108671310763054</v>
      </c>
    </row>
    <row r="6" spans="1:7" x14ac:dyDescent="0.3">
      <c r="A6" t="s">
        <v>4</v>
      </c>
      <c r="B6" s="5">
        <v>1823</v>
      </c>
      <c r="C6" s="3">
        <f t="shared" si="0"/>
        <v>4.3676178154723395</v>
      </c>
      <c r="D6" s="3">
        <f t="shared" si="1"/>
        <v>0.49664769615949389</v>
      </c>
    </row>
    <row r="7" spans="1:7" x14ac:dyDescent="0.3">
      <c r="A7" t="s">
        <v>8</v>
      </c>
      <c r="B7" s="5">
        <v>1678</v>
      </c>
      <c r="C7" s="3">
        <f t="shared" si="0"/>
        <v>4.020220896523635</v>
      </c>
      <c r="D7" s="3">
        <f t="shared" si="1"/>
        <v>0.4571447252636483</v>
      </c>
    </row>
    <row r="8" spans="1:7" x14ac:dyDescent="0.3">
      <c r="A8" t="s">
        <v>9</v>
      </c>
      <c r="B8" s="5">
        <v>861</v>
      </c>
      <c r="C8" s="3">
        <f t="shared" si="0"/>
        <v>2.0628189463092075</v>
      </c>
      <c r="D8" s="3">
        <f t="shared" si="1"/>
        <v>0.23456591683671105</v>
      </c>
    </row>
    <row r="9" spans="1:7" x14ac:dyDescent="0.3">
      <c r="A9" t="s">
        <v>10</v>
      </c>
      <c r="B9" s="5">
        <v>725</v>
      </c>
      <c r="C9" s="3">
        <f t="shared" si="0"/>
        <v>1.7369845947435254</v>
      </c>
      <c r="D9" s="3">
        <f t="shared" si="1"/>
        <v>0.19751485447922823</v>
      </c>
    </row>
    <row r="10" spans="1:7" x14ac:dyDescent="0.3">
      <c r="A10" t="s">
        <v>11</v>
      </c>
      <c r="B10" s="5">
        <v>641</v>
      </c>
      <c r="C10" s="3">
        <f t="shared" si="0"/>
        <v>1.53573396583531</v>
      </c>
      <c r="D10" s="3">
        <f t="shared" si="1"/>
        <v>0.1746303747878418</v>
      </c>
    </row>
    <row r="11" spans="1:7" x14ac:dyDescent="0.3">
      <c r="A11" t="s">
        <v>12</v>
      </c>
      <c r="B11" s="5">
        <v>583</v>
      </c>
      <c r="C11" s="3">
        <f t="shared" si="0"/>
        <v>1.3967751982558279</v>
      </c>
      <c r="D11" s="3">
        <f t="shared" si="1"/>
        <v>0.15882918642950355</v>
      </c>
    </row>
    <row r="12" spans="1:7" x14ac:dyDescent="0.3">
      <c r="A12" t="s">
        <v>13</v>
      </c>
      <c r="B12" s="5">
        <v>568</v>
      </c>
      <c r="C12" s="3">
        <f t="shared" si="0"/>
        <v>1.3608375859507895</v>
      </c>
      <c r="D12" s="3">
        <f t="shared" si="1"/>
        <v>0.15474267219889884</v>
      </c>
    </row>
    <row r="13" spans="1:7" x14ac:dyDescent="0.3">
      <c r="A13" t="s">
        <v>14</v>
      </c>
      <c r="B13" s="5">
        <v>521</v>
      </c>
      <c r="C13" s="3">
        <f t="shared" si="0"/>
        <v>1.2482330673950022</v>
      </c>
      <c r="D13" s="3">
        <f t="shared" si="1"/>
        <v>0.14193826094300402</v>
      </c>
    </row>
    <row r="14" spans="1:7" x14ac:dyDescent="0.3">
      <c r="A14" t="s">
        <v>15</v>
      </c>
      <c r="B14" s="5">
        <v>497</v>
      </c>
      <c r="C14" s="3">
        <f t="shared" si="0"/>
        <v>1.1907328877069407</v>
      </c>
      <c r="D14" s="3">
        <f t="shared" si="1"/>
        <v>0.13539983817403647</v>
      </c>
    </row>
    <row r="15" spans="1:7" x14ac:dyDescent="0.3">
      <c r="A15" t="s">
        <v>16</v>
      </c>
      <c r="B15" s="5">
        <v>488</v>
      </c>
      <c r="C15" s="3">
        <f t="shared" si="0"/>
        <v>1.1691703203239177</v>
      </c>
      <c r="D15" s="3">
        <f t="shared" si="1"/>
        <v>0.13294792963567365</v>
      </c>
    </row>
    <row r="16" spans="1:7" x14ac:dyDescent="0.3">
      <c r="A16" t="s">
        <v>17</v>
      </c>
      <c r="B16" s="5">
        <v>457</v>
      </c>
      <c r="C16" s="3">
        <f t="shared" si="0"/>
        <v>1.094899254893505</v>
      </c>
      <c r="D16" s="3">
        <f t="shared" si="1"/>
        <v>0.12450246689242386</v>
      </c>
    </row>
    <row r="17" spans="1:4" x14ac:dyDescent="0.3">
      <c r="A17" t="s">
        <v>18</v>
      </c>
      <c r="B17" s="5">
        <v>419</v>
      </c>
      <c r="C17" s="3">
        <f t="shared" si="0"/>
        <v>1.0038573037207408</v>
      </c>
      <c r="D17" s="3">
        <f t="shared" si="1"/>
        <v>0.1141499641748919</v>
      </c>
    </row>
    <row r="18" spans="1:4" x14ac:dyDescent="0.3">
      <c r="A18" t="s">
        <v>19</v>
      </c>
      <c r="B18" s="5">
        <v>414</v>
      </c>
      <c r="C18" s="3">
        <f t="shared" si="0"/>
        <v>0.99187809961906126</v>
      </c>
      <c r="D18" s="3">
        <f t="shared" si="1"/>
        <v>0.11278779276469034</v>
      </c>
    </row>
    <row r="19" spans="1:4" x14ac:dyDescent="0.3">
      <c r="A19" t="s">
        <v>20</v>
      </c>
      <c r="B19" s="5">
        <v>413</v>
      </c>
      <c r="C19" s="3">
        <f t="shared" si="0"/>
        <v>0.98948225879872531</v>
      </c>
      <c r="D19" s="3">
        <f t="shared" si="1"/>
        <v>0.11251535848265003</v>
      </c>
    </row>
    <row r="20" spans="1:4" x14ac:dyDescent="0.3">
      <c r="A20" t="s">
        <v>21</v>
      </c>
      <c r="B20" s="5">
        <v>404</v>
      </c>
      <c r="C20" s="3">
        <f t="shared" si="0"/>
        <v>0.96791969141570233</v>
      </c>
      <c r="D20" s="3">
        <f t="shared" si="1"/>
        <v>0.11006344994428718</v>
      </c>
    </row>
    <row r="21" spans="1:4" x14ac:dyDescent="0.3">
      <c r="A21" t="s">
        <v>22</v>
      </c>
      <c r="B21" s="5">
        <v>386</v>
      </c>
      <c r="C21" s="3">
        <f t="shared" si="0"/>
        <v>0.92479455664965615</v>
      </c>
      <c r="D21" s="3">
        <f t="shared" si="1"/>
        <v>0.10515963286756153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EA3-3F30-4D2F-8BC2-D0C760A8BC3A}">
  <dimension ref="A1:H22"/>
  <sheetViews>
    <sheetView tabSelected="1" topLeftCell="B1" workbookViewId="0">
      <selection activeCell="G24" sqref="G24"/>
    </sheetView>
  </sheetViews>
  <sheetFormatPr defaultRowHeight="14.4" x14ac:dyDescent="0.3"/>
  <cols>
    <col min="1" max="1" width="20.109375" customWidth="1"/>
    <col min="2" max="2" width="13" style="5" customWidth="1"/>
    <col min="3" max="3" width="15.6640625" style="3" customWidth="1"/>
    <col min="4" max="4" width="8.88671875" style="3"/>
    <col min="6" max="6" width="16" customWidth="1"/>
    <col min="7" max="7" width="13.5546875" customWidth="1"/>
  </cols>
  <sheetData>
    <row r="1" spans="1:8" s="1" customFormat="1" x14ac:dyDescent="0.3">
      <c r="A1" s="1" t="s">
        <v>26</v>
      </c>
      <c r="B1" s="4" t="s">
        <v>44</v>
      </c>
      <c r="C1" s="2" t="s">
        <v>45</v>
      </c>
      <c r="D1" s="2" t="s">
        <v>31</v>
      </c>
      <c r="F1" s="1" t="s">
        <v>37</v>
      </c>
      <c r="G1" s="1" t="s">
        <v>32</v>
      </c>
      <c r="H1" s="1" t="s">
        <v>38</v>
      </c>
    </row>
    <row r="2" spans="1:8" x14ac:dyDescent="0.3">
      <c r="A2" t="s">
        <v>3</v>
      </c>
      <c r="B2" s="5">
        <v>48434</v>
      </c>
      <c r="C2" s="3">
        <v>16.00547240828924</v>
      </c>
      <c r="D2" s="3">
        <f>B2/$G$2 * 100</f>
        <v>13.19508201634061</v>
      </c>
      <c r="F2" s="5">
        <v>302609</v>
      </c>
      <c r="G2" s="6">
        <v>367061</v>
      </c>
      <c r="H2" s="3">
        <f>$F$2 / $G$2 * 100</f>
        <v>82.441065653937628</v>
      </c>
    </row>
    <row r="3" spans="1:8" x14ac:dyDescent="0.3">
      <c r="A3" t="s">
        <v>0</v>
      </c>
      <c r="B3" s="5">
        <v>23667</v>
      </c>
      <c r="C3" s="3">
        <v>7.8209835133786498</v>
      </c>
      <c r="D3" s="3">
        <f t="shared" ref="D3:D22" si="0">B3/$G$2 * 100</f>
        <v>6.4477021530481311</v>
      </c>
    </row>
    <row r="4" spans="1:8" x14ac:dyDescent="0.3">
      <c r="A4" t="s">
        <v>5</v>
      </c>
      <c r="B4" s="5">
        <v>12396</v>
      </c>
      <c r="C4" s="3">
        <v>4.096375190427251</v>
      </c>
      <c r="D4" s="3">
        <f t="shared" si="0"/>
        <v>3.3770953601717424</v>
      </c>
    </row>
    <row r="5" spans="1:8" x14ac:dyDescent="0.3">
      <c r="A5" t="s">
        <v>1</v>
      </c>
      <c r="B5" s="5">
        <v>10589</v>
      </c>
      <c r="C5" s="3">
        <v>3.4992349864015941</v>
      </c>
      <c r="D5" s="3">
        <f t="shared" si="0"/>
        <v>2.8848066125248937</v>
      </c>
    </row>
    <row r="6" spans="1:8" x14ac:dyDescent="0.3">
      <c r="A6" t="s">
        <v>24</v>
      </c>
      <c r="B6" s="5">
        <v>9691</v>
      </c>
      <c r="C6" s="3">
        <v>3.2024824112964261</v>
      </c>
      <c r="D6" s="3">
        <f t="shared" si="0"/>
        <v>2.640160627252691</v>
      </c>
    </row>
    <row r="7" spans="1:8" x14ac:dyDescent="0.3">
      <c r="A7" t="s">
        <v>25</v>
      </c>
      <c r="B7" s="5">
        <v>8327</v>
      </c>
      <c r="C7" s="3">
        <v>2.7517357381968148</v>
      </c>
      <c r="D7" s="3">
        <f t="shared" si="0"/>
        <v>2.2685602665497013</v>
      </c>
    </row>
    <row r="8" spans="1:8" x14ac:dyDescent="0.3">
      <c r="A8" t="s">
        <v>14</v>
      </c>
      <c r="B8" s="5">
        <v>6991</v>
      </c>
      <c r="C8" s="3">
        <v>2.310241929354381</v>
      </c>
      <c r="D8" s="3">
        <f t="shared" si="0"/>
        <v>1.904588065743841</v>
      </c>
    </row>
    <row r="9" spans="1:8" x14ac:dyDescent="0.3">
      <c r="A9" t="s">
        <v>35</v>
      </c>
      <c r="B9" s="5">
        <v>6745</v>
      </c>
      <c r="C9" s="3">
        <v>2.2289489076663291</v>
      </c>
      <c r="D9" s="3">
        <f t="shared" si="0"/>
        <v>1.8375692323619235</v>
      </c>
    </row>
    <row r="10" spans="1:8" x14ac:dyDescent="0.3">
      <c r="A10" t="s">
        <v>21</v>
      </c>
      <c r="B10" s="5">
        <v>6619</v>
      </c>
      <c r="C10" s="3">
        <v>2.1873110185090332</v>
      </c>
      <c r="D10" s="3">
        <f t="shared" si="0"/>
        <v>1.8032425128248437</v>
      </c>
    </row>
    <row r="11" spans="1:8" x14ac:dyDescent="0.3">
      <c r="A11" t="s">
        <v>36</v>
      </c>
      <c r="B11" s="5">
        <v>5360</v>
      </c>
      <c r="C11" s="3">
        <v>1.7712625863738349</v>
      </c>
      <c r="D11" s="3">
        <f t="shared" si="0"/>
        <v>1.4602477517360875</v>
      </c>
    </row>
    <row r="12" spans="1:8" x14ac:dyDescent="0.3">
      <c r="A12" t="s">
        <v>36</v>
      </c>
      <c r="B12" s="5">
        <v>5360</v>
      </c>
      <c r="C12" s="3">
        <v>1.7712625863738349</v>
      </c>
      <c r="D12" s="3">
        <f t="shared" si="0"/>
        <v>1.4602477517360875</v>
      </c>
    </row>
    <row r="13" spans="1:8" x14ac:dyDescent="0.3">
      <c r="A13" t="s">
        <v>12</v>
      </c>
      <c r="B13" s="5">
        <v>5010</v>
      </c>
      <c r="C13" s="3">
        <v>1.6556017831591261</v>
      </c>
      <c r="D13" s="3">
        <f t="shared" si="0"/>
        <v>1.3648957530219772</v>
      </c>
    </row>
    <row r="14" spans="1:8" x14ac:dyDescent="0.3">
      <c r="A14" t="s">
        <v>10</v>
      </c>
      <c r="B14" s="5">
        <v>4950</v>
      </c>
      <c r="C14" s="3">
        <v>1.635774216893747</v>
      </c>
      <c r="D14" s="3">
        <f t="shared" si="0"/>
        <v>1.3485496960995582</v>
      </c>
    </row>
    <row r="15" spans="1:8" x14ac:dyDescent="0.3">
      <c r="A15" t="s">
        <v>4</v>
      </c>
      <c r="B15" s="5">
        <v>4756</v>
      </c>
      <c r="C15" s="3">
        <v>1.5716650859690231</v>
      </c>
      <c r="D15" s="3">
        <f t="shared" si="0"/>
        <v>1.2956974453837373</v>
      </c>
    </row>
    <row r="16" spans="1:8" x14ac:dyDescent="0.3">
      <c r="A16" t="s">
        <v>8</v>
      </c>
      <c r="B16" s="5">
        <v>4676</v>
      </c>
      <c r="C16" s="3">
        <v>1.545228330948518</v>
      </c>
      <c r="D16" s="3">
        <f t="shared" si="0"/>
        <v>1.2739027028205121</v>
      </c>
    </row>
    <row r="17" spans="1:4" x14ac:dyDescent="0.3">
      <c r="A17" t="s">
        <v>39</v>
      </c>
      <c r="B17" s="5">
        <v>4464</v>
      </c>
      <c r="C17" s="3">
        <v>1.47517093014418</v>
      </c>
      <c r="D17" s="3">
        <f t="shared" si="0"/>
        <v>1.2161466350279653</v>
      </c>
    </row>
    <row r="18" spans="1:4" x14ac:dyDescent="0.3">
      <c r="A18" t="s">
        <v>40</v>
      </c>
      <c r="B18" s="5">
        <v>4380</v>
      </c>
      <c r="C18" s="3">
        <v>1.4474123373726491</v>
      </c>
      <c r="D18" s="3">
        <f t="shared" si="0"/>
        <v>1.193262155336579</v>
      </c>
    </row>
    <row r="19" spans="1:4" x14ac:dyDescent="0.3">
      <c r="A19" t="s">
        <v>13</v>
      </c>
      <c r="B19" s="5">
        <v>4124</v>
      </c>
      <c r="C19" s="3">
        <v>1.362814721307033</v>
      </c>
      <c r="D19" s="3">
        <f t="shared" si="0"/>
        <v>1.1235189791342584</v>
      </c>
    </row>
    <row r="20" spans="1:4" x14ac:dyDescent="0.3">
      <c r="A20" t="s">
        <v>41</v>
      </c>
      <c r="B20" s="5">
        <v>3655</v>
      </c>
      <c r="C20" s="3">
        <v>1.2078292449993231</v>
      </c>
      <c r="D20" s="3">
        <f t="shared" si="0"/>
        <v>0.99574730085735064</v>
      </c>
    </row>
    <row r="21" spans="1:4" x14ac:dyDescent="0.3">
      <c r="A21" t="s">
        <v>42</v>
      </c>
      <c r="B21" s="5">
        <v>3436</v>
      </c>
      <c r="C21" s="3">
        <v>1.13545862813069</v>
      </c>
      <c r="D21" s="3">
        <f t="shared" si="0"/>
        <v>0.93608419309052171</v>
      </c>
    </row>
    <row r="22" spans="1:4" x14ac:dyDescent="0.3">
      <c r="A22" t="s">
        <v>43</v>
      </c>
      <c r="B22" s="5">
        <v>3252</v>
      </c>
      <c r="C22" s="3">
        <v>1.074654091583529</v>
      </c>
      <c r="D22" s="3">
        <f t="shared" si="0"/>
        <v>0.88595628519510394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C34-700C-48A6-B346-9C98D22867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Top_10_Requests</vt:lpstr>
      <vt:lpstr>Top_6_Open_Requests</vt:lpstr>
      <vt:lpstr>Top_20_Open_Requests</vt:lpstr>
      <vt:lpstr>Sheet4</vt:lpstr>
      <vt:lpstr>Sheet5</vt:lpstr>
      <vt:lpstr>Top_10_Requests!Print_Area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Nydick</dc:creator>
  <cp:lastModifiedBy>Lisa Nydick</cp:lastModifiedBy>
  <cp:lastPrinted>2019-09-19T17:39:41Z</cp:lastPrinted>
  <dcterms:created xsi:type="dcterms:W3CDTF">2019-09-19T16:27:44Z</dcterms:created>
  <dcterms:modified xsi:type="dcterms:W3CDTF">2019-09-20T00:57:10Z</dcterms:modified>
</cp:coreProperties>
</file>