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idi\"/>
    </mc:Choice>
  </mc:AlternateContent>
  <xr:revisionPtr revIDLastSave="0" documentId="12_ncr:500000_{56CC5497-35C5-40AD-9C20-5960EF9F26F5}" xr6:coauthVersionLast="31" xr6:coauthVersionMax="45" xr10:uidLastSave="{00000000-0000-0000-0000-000000000000}"/>
  <bookViews>
    <workbookView xWindow="-120" yWindow="-120" windowWidth="20730" windowHeight="11760" firstSheet="6" activeTab="12" xr2:uid="{5BFB3725-E0D1-41AA-8D9A-46EE49E68D60}"/>
  </bookViews>
  <sheets>
    <sheet name="Data Asli" sheetId="1" r:id="rId1"/>
    <sheet name="Data Stasioner" sheetId="2" r:id="rId2"/>
    <sheet name="MA 2mgan training" sheetId="3" r:id="rId3"/>
    <sheet name="2mgan tsting" sheetId="12" r:id="rId4"/>
    <sheet name="MA 4mgan training" sheetId="4" r:id="rId5"/>
    <sheet name="4mgan testing" sheetId="11" r:id="rId6"/>
    <sheet name="SES training" sheetId="5" r:id="rId7"/>
    <sheet name="SES rekap" sheetId="6" r:id="rId8"/>
    <sheet name="SES testing" sheetId="7" r:id="rId9"/>
    <sheet name="SES training 2" sheetId="8" r:id="rId10"/>
    <sheet name="SES rekap 2" sheetId="9" r:id="rId11"/>
    <sheet name="SES testing 2" sheetId="10" r:id="rId12"/>
    <sheet name="Sheet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3" l="1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E3" i="13"/>
  <c r="D3" i="13"/>
  <c r="F4" i="13" l="1"/>
  <c r="E4" i="13"/>
  <c r="F5" i="13" s="1"/>
  <c r="G4" i="13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E3" i="7"/>
  <c r="D3" i="7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F2" i="5"/>
  <c r="E10" i="5" s="1"/>
  <c r="F11" i="5" s="1"/>
  <c r="G40" i="11"/>
  <c r="G39" i="11"/>
  <c r="H40" i="11" s="1"/>
  <c r="I40" i="11" s="1"/>
  <c r="J40" i="11" s="1"/>
  <c r="G38" i="11"/>
  <c r="H39" i="11" s="1"/>
  <c r="I39" i="11" s="1"/>
  <c r="J39" i="11" s="1"/>
  <c r="G37" i="11"/>
  <c r="H38" i="11" s="1"/>
  <c r="I38" i="11" s="1"/>
  <c r="J38" i="11" s="1"/>
  <c r="G36" i="11"/>
  <c r="H37" i="11" s="1"/>
  <c r="I37" i="11" s="1"/>
  <c r="J37" i="11" s="1"/>
  <c r="G35" i="11"/>
  <c r="H36" i="11" s="1"/>
  <c r="I36" i="11" s="1"/>
  <c r="J36" i="11" s="1"/>
  <c r="G34" i="11"/>
  <c r="H35" i="11" s="1"/>
  <c r="I35" i="11" s="1"/>
  <c r="J35" i="11" s="1"/>
  <c r="G33" i="11"/>
  <c r="H34" i="11" s="1"/>
  <c r="I34" i="11" s="1"/>
  <c r="J34" i="11" s="1"/>
  <c r="G32" i="11"/>
  <c r="H33" i="11" s="1"/>
  <c r="I33" i="11" s="1"/>
  <c r="J33" i="11" s="1"/>
  <c r="G31" i="11"/>
  <c r="H32" i="11" s="1"/>
  <c r="I32" i="11" s="1"/>
  <c r="J32" i="11" s="1"/>
  <c r="G30" i="11"/>
  <c r="H31" i="11" s="1"/>
  <c r="I31" i="11" s="1"/>
  <c r="J31" i="11" s="1"/>
  <c r="G29" i="11"/>
  <c r="H30" i="11" s="1"/>
  <c r="I30" i="11" s="1"/>
  <c r="J30" i="11" s="1"/>
  <c r="G28" i="11"/>
  <c r="H29" i="11" s="1"/>
  <c r="I29" i="11" s="1"/>
  <c r="J29" i="11" s="1"/>
  <c r="G27" i="11"/>
  <c r="H28" i="11" s="1"/>
  <c r="I28" i="11" s="1"/>
  <c r="J28" i="11" s="1"/>
  <c r="G26" i="11"/>
  <c r="H27" i="11" s="1"/>
  <c r="I27" i="11" s="1"/>
  <c r="J27" i="11" s="1"/>
  <c r="G25" i="11"/>
  <c r="H26" i="11" s="1"/>
  <c r="I26" i="11" s="1"/>
  <c r="J26" i="11" s="1"/>
  <c r="G24" i="11"/>
  <c r="H25" i="11" s="1"/>
  <c r="I25" i="11" s="1"/>
  <c r="J25" i="11" s="1"/>
  <c r="G23" i="11"/>
  <c r="H24" i="11" s="1"/>
  <c r="I24" i="11" s="1"/>
  <c r="J24" i="11" s="1"/>
  <c r="G22" i="11"/>
  <c r="H23" i="11" s="1"/>
  <c r="I23" i="11" s="1"/>
  <c r="J23" i="11" s="1"/>
  <c r="G21" i="11"/>
  <c r="H22" i="11" s="1"/>
  <c r="I22" i="11" s="1"/>
  <c r="J22" i="11" s="1"/>
  <c r="G20" i="11"/>
  <c r="H21" i="11" s="1"/>
  <c r="I21" i="11" s="1"/>
  <c r="J21" i="11" s="1"/>
  <c r="G19" i="11"/>
  <c r="H20" i="11" s="1"/>
  <c r="I20" i="11" s="1"/>
  <c r="J20" i="11" s="1"/>
  <c r="G18" i="11"/>
  <c r="H19" i="11" s="1"/>
  <c r="I19" i="11" s="1"/>
  <c r="J19" i="11" s="1"/>
  <c r="G17" i="11"/>
  <c r="H18" i="11" s="1"/>
  <c r="I18" i="11" s="1"/>
  <c r="J18" i="11" s="1"/>
  <c r="G16" i="11"/>
  <c r="H17" i="11" s="1"/>
  <c r="I17" i="11" s="1"/>
  <c r="J17" i="11" s="1"/>
  <c r="G15" i="11"/>
  <c r="H16" i="11" s="1"/>
  <c r="I16" i="11" s="1"/>
  <c r="J16" i="11" s="1"/>
  <c r="G14" i="11"/>
  <c r="H15" i="11" s="1"/>
  <c r="I15" i="11" s="1"/>
  <c r="J15" i="11" s="1"/>
  <c r="G13" i="11"/>
  <c r="H14" i="11" s="1"/>
  <c r="I14" i="11" s="1"/>
  <c r="J14" i="11" s="1"/>
  <c r="G12" i="11"/>
  <c r="H13" i="11" s="1"/>
  <c r="I13" i="11" s="1"/>
  <c r="J13" i="11" s="1"/>
  <c r="G11" i="11"/>
  <c r="H12" i="11" s="1"/>
  <c r="I12" i="11" s="1"/>
  <c r="J12" i="11" s="1"/>
  <c r="G10" i="11"/>
  <c r="H11" i="11" s="1"/>
  <c r="I11" i="11" s="1"/>
  <c r="J11" i="11" s="1"/>
  <c r="G9" i="11"/>
  <c r="H10" i="11" s="1"/>
  <c r="I10" i="11" s="1"/>
  <c r="J10" i="11" s="1"/>
  <c r="G8" i="11"/>
  <c r="H9" i="11" s="1"/>
  <c r="I9" i="11" s="1"/>
  <c r="J9" i="11" s="1"/>
  <c r="G7" i="11"/>
  <c r="H8" i="11" s="1"/>
  <c r="I8" i="11" s="1"/>
  <c r="J8" i="11" s="1"/>
  <c r="G6" i="11"/>
  <c r="H7" i="11" s="1"/>
  <c r="I7" i="11" s="1"/>
  <c r="J7" i="11" s="1"/>
  <c r="G5" i="11"/>
  <c r="H6" i="11" s="1"/>
  <c r="I6" i="11" s="1"/>
  <c r="G155" i="4"/>
  <c r="G154" i="4"/>
  <c r="H155" i="4" s="1"/>
  <c r="I155" i="4" s="1"/>
  <c r="J155" i="4" s="1"/>
  <c r="G153" i="4"/>
  <c r="H154" i="4" s="1"/>
  <c r="I154" i="4" s="1"/>
  <c r="J154" i="4" s="1"/>
  <c r="G152" i="4"/>
  <c r="H153" i="4" s="1"/>
  <c r="I153" i="4" s="1"/>
  <c r="J153" i="4" s="1"/>
  <c r="G151" i="4"/>
  <c r="H152" i="4" s="1"/>
  <c r="I152" i="4" s="1"/>
  <c r="J152" i="4" s="1"/>
  <c r="G150" i="4"/>
  <c r="H151" i="4" s="1"/>
  <c r="I151" i="4" s="1"/>
  <c r="J151" i="4" s="1"/>
  <c r="G149" i="4"/>
  <c r="H150" i="4" s="1"/>
  <c r="I150" i="4" s="1"/>
  <c r="J150" i="4" s="1"/>
  <c r="G148" i="4"/>
  <c r="H149" i="4" s="1"/>
  <c r="I149" i="4" s="1"/>
  <c r="J149" i="4" s="1"/>
  <c r="G147" i="4"/>
  <c r="H148" i="4" s="1"/>
  <c r="I148" i="4" s="1"/>
  <c r="J148" i="4" s="1"/>
  <c r="G146" i="4"/>
  <c r="H147" i="4" s="1"/>
  <c r="I147" i="4" s="1"/>
  <c r="J147" i="4" s="1"/>
  <c r="G145" i="4"/>
  <c r="H146" i="4" s="1"/>
  <c r="I146" i="4" s="1"/>
  <c r="J146" i="4" s="1"/>
  <c r="G144" i="4"/>
  <c r="H145" i="4" s="1"/>
  <c r="I145" i="4" s="1"/>
  <c r="J145" i="4" s="1"/>
  <c r="G143" i="4"/>
  <c r="H144" i="4" s="1"/>
  <c r="I144" i="4" s="1"/>
  <c r="J144" i="4" s="1"/>
  <c r="G142" i="4"/>
  <c r="H143" i="4" s="1"/>
  <c r="I143" i="4" s="1"/>
  <c r="J143" i="4" s="1"/>
  <c r="G141" i="4"/>
  <c r="H142" i="4" s="1"/>
  <c r="I142" i="4" s="1"/>
  <c r="J142" i="4" s="1"/>
  <c r="G140" i="4"/>
  <c r="H141" i="4" s="1"/>
  <c r="I141" i="4" s="1"/>
  <c r="J141" i="4" s="1"/>
  <c r="G139" i="4"/>
  <c r="H140" i="4" s="1"/>
  <c r="I140" i="4" s="1"/>
  <c r="J140" i="4" s="1"/>
  <c r="G138" i="4"/>
  <c r="H139" i="4" s="1"/>
  <c r="I139" i="4" s="1"/>
  <c r="J139" i="4" s="1"/>
  <c r="G137" i="4"/>
  <c r="H138" i="4" s="1"/>
  <c r="I138" i="4" s="1"/>
  <c r="J138" i="4" s="1"/>
  <c r="G136" i="4"/>
  <c r="H137" i="4" s="1"/>
  <c r="I137" i="4" s="1"/>
  <c r="J137" i="4" s="1"/>
  <c r="G135" i="4"/>
  <c r="H136" i="4" s="1"/>
  <c r="I136" i="4" s="1"/>
  <c r="J136" i="4" s="1"/>
  <c r="G134" i="4"/>
  <c r="H135" i="4" s="1"/>
  <c r="I135" i="4" s="1"/>
  <c r="J135" i="4" s="1"/>
  <c r="G133" i="4"/>
  <c r="H134" i="4" s="1"/>
  <c r="I134" i="4" s="1"/>
  <c r="J134" i="4" s="1"/>
  <c r="G132" i="4"/>
  <c r="H133" i="4" s="1"/>
  <c r="I133" i="4" s="1"/>
  <c r="J133" i="4" s="1"/>
  <c r="G131" i="4"/>
  <c r="H132" i="4" s="1"/>
  <c r="I132" i="4" s="1"/>
  <c r="J132" i="4" s="1"/>
  <c r="G130" i="4"/>
  <c r="H131" i="4" s="1"/>
  <c r="I131" i="4" s="1"/>
  <c r="J131" i="4" s="1"/>
  <c r="G129" i="4"/>
  <c r="H130" i="4" s="1"/>
  <c r="I130" i="4" s="1"/>
  <c r="J130" i="4" s="1"/>
  <c r="G128" i="4"/>
  <c r="H129" i="4" s="1"/>
  <c r="I129" i="4" s="1"/>
  <c r="J129" i="4" s="1"/>
  <c r="G127" i="4"/>
  <c r="H128" i="4" s="1"/>
  <c r="I128" i="4" s="1"/>
  <c r="J128" i="4" s="1"/>
  <c r="G126" i="4"/>
  <c r="H127" i="4" s="1"/>
  <c r="I127" i="4" s="1"/>
  <c r="J127" i="4" s="1"/>
  <c r="G125" i="4"/>
  <c r="H126" i="4" s="1"/>
  <c r="I126" i="4" s="1"/>
  <c r="J126" i="4" s="1"/>
  <c r="G124" i="4"/>
  <c r="H125" i="4" s="1"/>
  <c r="I125" i="4" s="1"/>
  <c r="J125" i="4" s="1"/>
  <c r="G123" i="4"/>
  <c r="H124" i="4" s="1"/>
  <c r="I124" i="4" s="1"/>
  <c r="J124" i="4" s="1"/>
  <c r="G122" i="4"/>
  <c r="H123" i="4" s="1"/>
  <c r="I123" i="4" s="1"/>
  <c r="J123" i="4" s="1"/>
  <c r="G121" i="4"/>
  <c r="H122" i="4" s="1"/>
  <c r="I122" i="4" s="1"/>
  <c r="J122" i="4" s="1"/>
  <c r="G120" i="4"/>
  <c r="H121" i="4" s="1"/>
  <c r="I121" i="4" s="1"/>
  <c r="J121" i="4" s="1"/>
  <c r="G119" i="4"/>
  <c r="H120" i="4" s="1"/>
  <c r="I120" i="4" s="1"/>
  <c r="J120" i="4" s="1"/>
  <c r="G118" i="4"/>
  <c r="H119" i="4" s="1"/>
  <c r="I119" i="4" s="1"/>
  <c r="J119" i="4" s="1"/>
  <c r="G117" i="4"/>
  <c r="H118" i="4" s="1"/>
  <c r="I118" i="4" s="1"/>
  <c r="J118" i="4" s="1"/>
  <c r="G116" i="4"/>
  <c r="H117" i="4" s="1"/>
  <c r="I117" i="4" s="1"/>
  <c r="J117" i="4" s="1"/>
  <c r="G115" i="4"/>
  <c r="H116" i="4" s="1"/>
  <c r="I116" i="4" s="1"/>
  <c r="J116" i="4" s="1"/>
  <c r="G114" i="4"/>
  <c r="H115" i="4" s="1"/>
  <c r="I115" i="4" s="1"/>
  <c r="J115" i="4" s="1"/>
  <c r="G113" i="4"/>
  <c r="H114" i="4" s="1"/>
  <c r="I114" i="4" s="1"/>
  <c r="J114" i="4" s="1"/>
  <c r="G112" i="4"/>
  <c r="H113" i="4" s="1"/>
  <c r="I113" i="4" s="1"/>
  <c r="J113" i="4" s="1"/>
  <c r="H111" i="4"/>
  <c r="I111" i="4" s="1"/>
  <c r="J111" i="4" s="1"/>
  <c r="G111" i="4"/>
  <c r="H112" i="4" s="1"/>
  <c r="I112" i="4" s="1"/>
  <c r="J112" i="4" s="1"/>
  <c r="G110" i="4"/>
  <c r="G109" i="4"/>
  <c r="H110" i="4" s="1"/>
  <c r="I110" i="4" s="1"/>
  <c r="J110" i="4" s="1"/>
  <c r="G108" i="4"/>
  <c r="H109" i="4" s="1"/>
  <c r="I109" i="4" s="1"/>
  <c r="J109" i="4" s="1"/>
  <c r="H107" i="4"/>
  <c r="I107" i="4" s="1"/>
  <c r="J107" i="4" s="1"/>
  <c r="G107" i="4"/>
  <c r="H108" i="4" s="1"/>
  <c r="I108" i="4" s="1"/>
  <c r="J108" i="4" s="1"/>
  <c r="G106" i="4"/>
  <c r="G105" i="4"/>
  <c r="H106" i="4" s="1"/>
  <c r="I106" i="4" s="1"/>
  <c r="J106" i="4" s="1"/>
  <c r="G104" i="4"/>
  <c r="H105" i="4" s="1"/>
  <c r="I105" i="4" s="1"/>
  <c r="J105" i="4" s="1"/>
  <c r="H103" i="4"/>
  <c r="I103" i="4" s="1"/>
  <c r="J103" i="4" s="1"/>
  <c r="G103" i="4"/>
  <c r="H104" i="4" s="1"/>
  <c r="I104" i="4" s="1"/>
  <c r="J104" i="4" s="1"/>
  <c r="G102" i="4"/>
  <c r="G101" i="4"/>
  <c r="H102" i="4" s="1"/>
  <c r="I102" i="4" s="1"/>
  <c r="J102" i="4" s="1"/>
  <c r="G100" i="4"/>
  <c r="H101" i="4" s="1"/>
  <c r="I101" i="4" s="1"/>
  <c r="J101" i="4" s="1"/>
  <c r="H99" i="4"/>
  <c r="I99" i="4" s="1"/>
  <c r="J99" i="4" s="1"/>
  <c r="G99" i="4"/>
  <c r="H100" i="4" s="1"/>
  <c r="I100" i="4" s="1"/>
  <c r="J100" i="4" s="1"/>
  <c r="G98" i="4"/>
  <c r="G97" i="4"/>
  <c r="H98" i="4" s="1"/>
  <c r="I98" i="4" s="1"/>
  <c r="J98" i="4" s="1"/>
  <c r="G96" i="4"/>
  <c r="H97" i="4" s="1"/>
  <c r="I97" i="4" s="1"/>
  <c r="J97" i="4" s="1"/>
  <c r="H95" i="4"/>
  <c r="I95" i="4" s="1"/>
  <c r="J95" i="4" s="1"/>
  <c r="G95" i="4"/>
  <c r="H96" i="4" s="1"/>
  <c r="I96" i="4" s="1"/>
  <c r="J96" i="4" s="1"/>
  <c r="G94" i="4"/>
  <c r="G93" i="4"/>
  <c r="H94" i="4" s="1"/>
  <c r="I94" i="4" s="1"/>
  <c r="J94" i="4" s="1"/>
  <c r="G92" i="4"/>
  <c r="H93" i="4" s="1"/>
  <c r="I93" i="4" s="1"/>
  <c r="J93" i="4" s="1"/>
  <c r="H91" i="4"/>
  <c r="I91" i="4" s="1"/>
  <c r="J91" i="4" s="1"/>
  <c r="G91" i="4"/>
  <c r="H92" i="4" s="1"/>
  <c r="I92" i="4" s="1"/>
  <c r="J92" i="4" s="1"/>
  <c r="G90" i="4"/>
  <c r="G89" i="4"/>
  <c r="H90" i="4" s="1"/>
  <c r="I90" i="4" s="1"/>
  <c r="J90" i="4" s="1"/>
  <c r="G88" i="4"/>
  <c r="H89" i="4" s="1"/>
  <c r="I89" i="4" s="1"/>
  <c r="J89" i="4" s="1"/>
  <c r="H87" i="4"/>
  <c r="I87" i="4" s="1"/>
  <c r="J87" i="4" s="1"/>
  <c r="G87" i="4"/>
  <c r="H88" i="4" s="1"/>
  <c r="I88" i="4" s="1"/>
  <c r="J88" i="4" s="1"/>
  <c r="G86" i="4"/>
  <c r="G85" i="4"/>
  <c r="H86" i="4" s="1"/>
  <c r="I86" i="4" s="1"/>
  <c r="J86" i="4" s="1"/>
  <c r="G84" i="4"/>
  <c r="H85" i="4" s="1"/>
  <c r="I85" i="4" s="1"/>
  <c r="J85" i="4" s="1"/>
  <c r="H83" i="4"/>
  <c r="I83" i="4" s="1"/>
  <c r="J83" i="4" s="1"/>
  <c r="G83" i="4"/>
  <c r="H84" i="4" s="1"/>
  <c r="I84" i="4" s="1"/>
  <c r="J84" i="4" s="1"/>
  <c r="G82" i="4"/>
  <c r="G81" i="4"/>
  <c r="H82" i="4" s="1"/>
  <c r="I82" i="4" s="1"/>
  <c r="J82" i="4" s="1"/>
  <c r="G80" i="4"/>
  <c r="H81" i="4" s="1"/>
  <c r="I81" i="4" s="1"/>
  <c r="J81" i="4" s="1"/>
  <c r="H79" i="4"/>
  <c r="I79" i="4" s="1"/>
  <c r="J79" i="4" s="1"/>
  <c r="G79" i="4"/>
  <c r="H80" i="4" s="1"/>
  <c r="I80" i="4" s="1"/>
  <c r="J80" i="4" s="1"/>
  <c r="G78" i="4"/>
  <c r="G77" i="4"/>
  <c r="H78" i="4" s="1"/>
  <c r="I78" i="4" s="1"/>
  <c r="J78" i="4" s="1"/>
  <c r="G76" i="4"/>
  <c r="H77" i="4" s="1"/>
  <c r="I77" i="4" s="1"/>
  <c r="J77" i="4" s="1"/>
  <c r="G75" i="4"/>
  <c r="H76" i="4" s="1"/>
  <c r="I76" i="4" s="1"/>
  <c r="J76" i="4" s="1"/>
  <c r="G74" i="4"/>
  <c r="H75" i="4" s="1"/>
  <c r="I75" i="4" s="1"/>
  <c r="J75" i="4" s="1"/>
  <c r="G73" i="4"/>
  <c r="H74" i="4" s="1"/>
  <c r="I74" i="4" s="1"/>
  <c r="J74" i="4" s="1"/>
  <c r="G72" i="4"/>
  <c r="H73" i="4" s="1"/>
  <c r="I73" i="4" s="1"/>
  <c r="J73" i="4" s="1"/>
  <c r="G71" i="4"/>
  <c r="H72" i="4" s="1"/>
  <c r="I72" i="4" s="1"/>
  <c r="J72" i="4" s="1"/>
  <c r="G70" i="4"/>
  <c r="H71" i="4" s="1"/>
  <c r="I71" i="4" s="1"/>
  <c r="J71" i="4" s="1"/>
  <c r="G69" i="4"/>
  <c r="H70" i="4" s="1"/>
  <c r="I70" i="4" s="1"/>
  <c r="J70" i="4" s="1"/>
  <c r="G68" i="4"/>
  <c r="H69" i="4" s="1"/>
  <c r="I69" i="4" s="1"/>
  <c r="J69" i="4" s="1"/>
  <c r="G67" i="4"/>
  <c r="H68" i="4" s="1"/>
  <c r="I68" i="4" s="1"/>
  <c r="J68" i="4" s="1"/>
  <c r="G66" i="4"/>
  <c r="H67" i="4" s="1"/>
  <c r="I67" i="4" s="1"/>
  <c r="J67" i="4" s="1"/>
  <c r="G65" i="4"/>
  <c r="H66" i="4" s="1"/>
  <c r="I66" i="4" s="1"/>
  <c r="J66" i="4" s="1"/>
  <c r="G64" i="4"/>
  <c r="H65" i="4" s="1"/>
  <c r="I65" i="4" s="1"/>
  <c r="J65" i="4" s="1"/>
  <c r="G63" i="4"/>
  <c r="H64" i="4" s="1"/>
  <c r="I64" i="4" s="1"/>
  <c r="J64" i="4" s="1"/>
  <c r="G62" i="4"/>
  <c r="H63" i="4" s="1"/>
  <c r="I63" i="4" s="1"/>
  <c r="J63" i="4" s="1"/>
  <c r="G61" i="4"/>
  <c r="H62" i="4" s="1"/>
  <c r="I62" i="4" s="1"/>
  <c r="J62" i="4" s="1"/>
  <c r="G60" i="4"/>
  <c r="H61" i="4" s="1"/>
  <c r="I61" i="4" s="1"/>
  <c r="J61" i="4" s="1"/>
  <c r="G59" i="4"/>
  <c r="H60" i="4" s="1"/>
  <c r="I60" i="4" s="1"/>
  <c r="J60" i="4" s="1"/>
  <c r="G58" i="4"/>
  <c r="H59" i="4" s="1"/>
  <c r="I59" i="4" s="1"/>
  <c r="J59" i="4" s="1"/>
  <c r="G57" i="4"/>
  <c r="H58" i="4" s="1"/>
  <c r="I58" i="4" s="1"/>
  <c r="J58" i="4" s="1"/>
  <c r="G56" i="4"/>
  <c r="H57" i="4" s="1"/>
  <c r="I57" i="4" s="1"/>
  <c r="J57" i="4" s="1"/>
  <c r="G55" i="4"/>
  <c r="H56" i="4" s="1"/>
  <c r="I56" i="4" s="1"/>
  <c r="J56" i="4" s="1"/>
  <c r="G54" i="4"/>
  <c r="H55" i="4" s="1"/>
  <c r="I55" i="4" s="1"/>
  <c r="J55" i="4" s="1"/>
  <c r="G53" i="4"/>
  <c r="H54" i="4" s="1"/>
  <c r="I54" i="4" s="1"/>
  <c r="J54" i="4" s="1"/>
  <c r="G52" i="4"/>
  <c r="H53" i="4" s="1"/>
  <c r="I53" i="4" s="1"/>
  <c r="J53" i="4" s="1"/>
  <c r="G51" i="4"/>
  <c r="H52" i="4" s="1"/>
  <c r="I52" i="4" s="1"/>
  <c r="J52" i="4" s="1"/>
  <c r="G50" i="4"/>
  <c r="H51" i="4" s="1"/>
  <c r="I51" i="4" s="1"/>
  <c r="J51" i="4" s="1"/>
  <c r="G49" i="4"/>
  <c r="H50" i="4" s="1"/>
  <c r="I50" i="4" s="1"/>
  <c r="J50" i="4" s="1"/>
  <c r="G48" i="4"/>
  <c r="H49" i="4" s="1"/>
  <c r="I49" i="4" s="1"/>
  <c r="J49" i="4" s="1"/>
  <c r="G47" i="4"/>
  <c r="H48" i="4" s="1"/>
  <c r="I48" i="4" s="1"/>
  <c r="J48" i="4" s="1"/>
  <c r="G46" i="4"/>
  <c r="H47" i="4" s="1"/>
  <c r="I47" i="4" s="1"/>
  <c r="J47" i="4" s="1"/>
  <c r="G45" i="4"/>
  <c r="H46" i="4" s="1"/>
  <c r="I46" i="4" s="1"/>
  <c r="J46" i="4" s="1"/>
  <c r="G44" i="4"/>
  <c r="H45" i="4" s="1"/>
  <c r="I45" i="4" s="1"/>
  <c r="J45" i="4" s="1"/>
  <c r="G43" i="4"/>
  <c r="H44" i="4" s="1"/>
  <c r="I44" i="4" s="1"/>
  <c r="J44" i="4" s="1"/>
  <c r="G42" i="4"/>
  <c r="H43" i="4" s="1"/>
  <c r="I43" i="4" s="1"/>
  <c r="J43" i="4" s="1"/>
  <c r="G41" i="4"/>
  <c r="H42" i="4" s="1"/>
  <c r="I42" i="4" s="1"/>
  <c r="J42" i="4" s="1"/>
  <c r="G40" i="4"/>
  <c r="H41" i="4" s="1"/>
  <c r="I41" i="4" s="1"/>
  <c r="J41" i="4" s="1"/>
  <c r="G39" i="4"/>
  <c r="H40" i="4" s="1"/>
  <c r="I40" i="4" s="1"/>
  <c r="J40" i="4" s="1"/>
  <c r="G38" i="4"/>
  <c r="H39" i="4" s="1"/>
  <c r="I39" i="4" s="1"/>
  <c r="J39" i="4" s="1"/>
  <c r="G37" i="4"/>
  <c r="H38" i="4" s="1"/>
  <c r="I38" i="4" s="1"/>
  <c r="J38" i="4" s="1"/>
  <c r="G36" i="4"/>
  <c r="H37" i="4" s="1"/>
  <c r="I37" i="4" s="1"/>
  <c r="J37" i="4" s="1"/>
  <c r="G35" i="4"/>
  <c r="H36" i="4" s="1"/>
  <c r="I36" i="4" s="1"/>
  <c r="J36" i="4" s="1"/>
  <c r="G34" i="4"/>
  <c r="H35" i="4" s="1"/>
  <c r="I35" i="4" s="1"/>
  <c r="J35" i="4" s="1"/>
  <c r="G33" i="4"/>
  <c r="H34" i="4" s="1"/>
  <c r="I34" i="4" s="1"/>
  <c r="J34" i="4" s="1"/>
  <c r="G32" i="4"/>
  <c r="H33" i="4" s="1"/>
  <c r="I33" i="4" s="1"/>
  <c r="J33" i="4" s="1"/>
  <c r="G31" i="4"/>
  <c r="H32" i="4" s="1"/>
  <c r="I32" i="4" s="1"/>
  <c r="J32" i="4" s="1"/>
  <c r="G30" i="4"/>
  <c r="H31" i="4" s="1"/>
  <c r="I31" i="4" s="1"/>
  <c r="J31" i="4" s="1"/>
  <c r="G29" i="4"/>
  <c r="H30" i="4" s="1"/>
  <c r="I30" i="4" s="1"/>
  <c r="J30" i="4" s="1"/>
  <c r="G28" i="4"/>
  <c r="H29" i="4" s="1"/>
  <c r="I29" i="4" s="1"/>
  <c r="J29" i="4" s="1"/>
  <c r="G27" i="4"/>
  <c r="H28" i="4" s="1"/>
  <c r="I28" i="4" s="1"/>
  <c r="J28" i="4" s="1"/>
  <c r="G26" i="4"/>
  <c r="H27" i="4" s="1"/>
  <c r="I27" i="4" s="1"/>
  <c r="J27" i="4" s="1"/>
  <c r="G25" i="4"/>
  <c r="H26" i="4" s="1"/>
  <c r="I26" i="4" s="1"/>
  <c r="J26" i="4" s="1"/>
  <c r="G24" i="4"/>
  <c r="H25" i="4" s="1"/>
  <c r="I25" i="4" s="1"/>
  <c r="J25" i="4" s="1"/>
  <c r="G23" i="4"/>
  <c r="H24" i="4" s="1"/>
  <c r="I24" i="4" s="1"/>
  <c r="J24" i="4" s="1"/>
  <c r="G22" i="4"/>
  <c r="H23" i="4" s="1"/>
  <c r="I23" i="4" s="1"/>
  <c r="J23" i="4" s="1"/>
  <c r="G21" i="4"/>
  <c r="H22" i="4" s="1"/>
  <c r="I22" i="4" s="1"/>
  <c r="J22" i="4" s="1"/>
  <c r="G20" i="4"/>
  <c r="H21" i="4" s="1"/>
  <c r="I21" i="4" s="1"/>
  <c r="J21" i="4" s="1"/>
  <c r="G19" i="4"/>
  <c r="H20" i="4" s="1"/>
  <c r="I20" i="4" s="1"/>
  <c r="J20" i="4" s="1"/>
  <c r="G18" i="4"/>
  <c r="H19" i="4" s="1"/>
  <c r="I19" i="4" s="1"/>
  <c r="J19" i="4" s="1"/>
  <c r="G17" i="4"/>
  <c r="H18" i="4" s="1"/>
  <c r="I18" i="4" s="1"/>
  <c r="J18" i="4" s="1"/>
  <c r="G16" i="4"/>
  <c r="H17" i="4" s="1"/>
  <c r="I17" i="4" s="1"/>
  <c r="J17" i="4" s="1"/>
  <c r="G15" i="4"/>
  <c r="H16" i="4" s="1"/>
  <c r="I16" i="4" s="1"/>
  <c r="J16" i="4" s="1"/>
  <c r="G14" i="4"/>
  <c r="H15" i="4" s="1"/>
  <c r="I15" i="4" s="1"/>
  <c r="J15" i="4" s="1"/>
  <c r="G13" i="4"/>
  <c r="H14" i="4" s="1"/>
  <c r="I14" i="4" s="1"/>
  <c r="J14" i="4" s="1"/>
  <c r="G12" i="4"/>
  <c r="H13" i="4" s="1"/>
  <c r="I13" i="4" s="1"/>
  <c r="H4" i="13" l="1"/>
  <c r="E5" i="13"/>
  <c r="F6" i="13" s="1"/>
  <c r="G5" i="13"/>
  <c r="H5" i="13" s="1"/>
  <c r="F4" i="7"/>
  <c r="E11" i="5"/>
  <c r="F12" i="5" s="1"/>
  <c r="G11" i="5"/>
  <c r="I41" i="11"/>
  <c r="J6" i="11"/>
  <c r="J41" i="11" s="1"/>
  <c r="I156" i="4"/>
  <c r="J13" i="4"/>
  <c r="J156" i="4" s="1"/>
  <c r="I158" i="4" s="1"/>
  <c r="E6" i="13" l="1"/>
  <c r="F7" i="13" s="1"/>
  <c r="G6" i="13"/>
  <c r="H6" i="13" s="1"/>
  <c r="I43" i="11"/>
  <c r="G4" i="7"/>
  <c r="H4" i="7" s="1"/>
  <c r="E4" i="7"/>
  <c r="F5" i="7" s="1"/>
  <c r="H11" i="5"/>
  <c r="G12" i="5"/>
  <c r="H12" i="5" s="1"/>
  <c r="E12" i="5"/>
  <c r="F13" i="5" s="1"/>
  <c r="G7" i="13" l="1"/>
  <c r="E7" i="13"/>
  <c r="F8" i="13" s="1"/>
  <c r="G5" i="7"/>
  <c r="H5" i="7" s="1"/>
  <c r="E5" i="7"/>
  <c r="F6" i="7" s="1"/>
  <c r="G13" i="5"/>
  <c r="H13" i="5" s="1"/>
  <c r="E13" i="5"/>
  <c r="F14" i="5" s="1"/>
  <c r="G8" i="13" l="1"/>
  <c r="H8" i="13" s="1"/>
  <c r="E8" i="13"/>
  <c r="F9" i="13" s="1"/>
  <c r="H7" i="13"/>
  <c r="G6" i="7"/>
  <c r="H6" i="7" s="1"/>
  <c r="E6" i="7"/>
  <c r="F7" i="7" s="1"/>
  <c r="G14" i="5"/>
  <c r="E14" i="5"/>
  <c r="F15" i="5" s="1"/>
  <c r="E9" i="13" l="1"/>
  <c r="F10" i="13" s="1"/>
  <c r="G9" i="13"/>
  <c r="E7" i="7"/>
  <c r="F8" i="7" s="1"/>
  <c r="G7" i="7"/>
  <c r="H7" i="7" s="1"/>
  <c r="E15" i="5"/>
  <c r="F16" i="5" s="1"/>
  <c r="G15" i="5"/>
  <c r="H15" i="5" s="1"/>
  <c r="H14" i="5"/>
  <c r="H9" i="13" l="1"/>
  <c r="E10" i="13"/>
  <c r="F11" i="13" s="1"/>
  <c r="G10" i="13"/>
  <c r="H10" i="13" s="1"/>
  <c r="E8" i="7"/>
  <c r="F9" i="7" s="1"/>
  <c r="G8" i="7"/>
  <c r="H8" i="7" s="1"/>
  <c r="G16" i="5"/>
  <c r="H16" i="5" s="1"/>
  <c r="E16" i="5"/>
  <c r="F17" i="5" s="1"/>
  <c r="G11" i="13" l="1"/>
  <c r="H11" i="13" s="1"/>
  <c r="E11" i="13"/>
  <c r="F12" i="13" s="1"/>
  <c r="E9" i="7"/>
  <c r="F10" i="7" s="1"/>
  <c r="G9" i="7"/>
  <c r="H9" i="7" s="1"/>
  <c r="G17" i="5"/>
  <c r="E17" i="5"/>
  <c r="F18" i="5" s="1"/>
  <c r="G12" i="13" l="1"/>
  <c r="H12" i="13" s="1"/>
  <c r="E12" i="13"/>
  <c r="F13" i="13" s="1"/>
  <c r="G10" i="7"/>
  <c r="H10" i="7" s="1"/>
  <c r="E10" i="7"/>
  <c r="F11" i="7" s="1"/>
  <c r="G18" i="5"/>
  <c r="H18" i="5" s="1"/>
  <c r="E18" i="5"/>
  <c r="F19" i="5" s="1"/>
  <c r="H17" i="5"/>
  <c r="E13" i="13" l="1"/>
  <c r="F14" i="13" s="1"/>
  <c r="G13" i="13"/>
  <c r="H13" i="13" s="1"/>
  <c r="G11" i="7"/>
  <c r="H11" i="7" s="1"/>
  <c r="E11" i="7"/>
  <c r="F12" i="7" s="1"/>
  <c r="E19" i="5"/>
  <c r="F20" i="5" s="1"/>
  <c r="G19" i="5"/>
  <c r="H19" i="5" s="1"/>
  <c r="E32" i="12"/>
  <c r="F33" i="12" s="1"/>
  <c r="G33" i="12" s="1"/>
  <c r="H33" i="12" s="1"/>
  <c r="E33" i="12"/>
  <c r="F34" i="12" s="1"/>
  <c r="G34" i="12" s="1"/>
  <c r="H34" i="12" s="1"/>
  <c r="E34" i="12"/>
  <c r="F35" i="12" s="1"/>
  <c r="G35" i="12" s="1"/>
  <c r="H35" i="12" s="1"/>
  <c r="E35" i="12"/>
  <c r="F36" i="12" s="1"/>
  <c r="G36" i="12" s="1"/>
  <c r="H36" i="12" s="1"/>
  <c r="E36" i="12"/>
  <c r="F37" i="12" s="1"/>
  <c r="G37" i="12" s="1"/>
  <c r="H37" i="12" s="1"/>
  <c r="E37" i="12"/>
  <c r="F38" i="12" s="1"/>
  <c r="G38" i="12" s="1"/>
  <c r="H38" i="12" s="1"/>
  <c r="E38" i="12"/>
  <c r="F39" i="12" s="1"/>
  <c r="G39" i="12" s="1"/>
  <c r="H39" i="12" s="1"/>
  <c r="E39" i="12"/>
  <c r="F40" i="12" s="1"/>
  <c r="G40" i="12" s="1"/>
  <c r="H40" i="12" s="1"/>
  <c r="E40" i="12"/>
  <c r="E117" i="3"/>
  <c r="F117" i="3" s="1"/>
  <c r="G117" i="3" s="1"/>
  <c r="H117" i="3" s="1"/>
  <c r="E118" i="3"/>
  <c r="F118" i="3" s="1"/>
  <c r="G118" i="3" s="1"/>
  <c r="H118" i="3" s="1"/>
  <c r="E119" i="3"/>
  <c r="F119" i="3" s="1"/>
  <c r="G119" i="3" s="1"/>
  <c r="H119" i="3" s="1"/>
  <c r="E120" i="3"/>
  <c r="F120" i="3" s="1"/>
  <c r="G120" i="3" s="1"/>
  <c r="H120" i="3" s="1"/>
  <c r="E121" i="3"/>
  <c r="F121" i="3" s="1"/>
  <c r="G121" i="3" s="1"/>
  <c r="H121" i="3" s="1"/>
  <c r="E122" i="3"/>
  <c r="F122" i="3" s="1"/>
  <c r="G122" i="3" s="1"/>
  <c r="H122" i="3" s="1"/>
  <c r="E123" i="3"/>
  <c r="F123" i="3" s="1"/>
  <c r="G123" i="3" s="1"/>
  <c r="H123" i="3" s="1"/>
  <c r="E124" i="3"/>
  <c r="F124" i="3" s="1"/>
  <c r="G124" i="3" s="1"/>
  <c r="H124" i="3" s="1"/>
  <c r="E125" i="3"/>
  <c r="F125" i="3" s="1"/>
  <c r="G125" i="3" s="1"/>
  <c r="H125" i="3" s="1"/>
  <c r="E126" i="3"/>
  <c r="F126" i="3" s="1"/>
  <c r="G126" i="3" s="1"/>
  <c r="H126" i="3" s="1"/>
  <c r="E127" i="3"/>
  <c r="F127" i="3" s="1"/>
  <c r="G127" i="3" s="1"/>
  <c r="H127" i="3" s="1"/>
  <c r="E128" i="3"/>
  <c r="F128" i="3" s="1"/>
  <c r="G128" i="3" s="1"/>
  <c r="H128" i="3" s="1"/>
  <c r="E129" i="3"/>
  <c r="F129" i="3" s="1"/>
  <c r="G129" i="3" s="1"/>
  <c r="H129" i="3" s="1"/>
  <c r="E130" i="3"/>
  <c r="F130" i="3" s="1"/>
  <c r="G130" i="3" s="1"/>
  <c r="H130" i="3" s="1"/>
  <c r="E131" i="3"/>
  <c r="F131" i="3" s="1"/>
  <c r="G131" i="3" s="1"/>
  <c r="H131" i="3" s="1"/>
  <c r="E132" i="3"/>
  <c r="F132" i="3" s="1"/>
  <c r="G132" i="3" s="1"/>
  <c r="H132" i="3" s="1"/>
  <c r="E133" i="3"/>
  <c r="F133" i="3" s="1"/>
  <c r="G133" i="3" s="1"/>
  <c r="H133" i="3" s="1"/>
  <c r="E134" i="3"/>
  <c r="F134" i="3" s="1"/>
  <c r="G134" i="3" s="1"/>
  <c r="H134" i="3" s="1"/>
  <c r="E135" i="3"/>
  <c r="F135" i="3" s="1"/>
  <c r="G135" i="3" s="1"/>
  <c r="H135" i="3" s="1"/>
  <c r="E136" i="3"/>
  <c r="F136" i="3" s="1"/>
  <c r="G136" i="3" s="1"/>
  <c r="H136" i="3" s="1"/>
  <c r="E137" i="3"/>
  <c r="F137" i="3" s="1"/>
  <c r="G137" i="3" s="1"/>
  <c r="H137" i="3" s="1"/>
  <c r="E138" i="3"/>
  <c r="F138" i="3" s="1"/>
  <c r="G138" i="3" s="1"/>
  <c r="H138" i="3" s="1"/>
  <c r="E139" i="3"/>
  <c r="F139" i="3" s="1"/>
  <c r="G139" i="3" s="1"/>
  <c r="H139" i="3" s="1"/>
  <c r="E140" i="3"/>
  <c r="F140" i="3" s="1"/>
  <c r="G140" i="3" s="1"/>
  <c r="H140" i="3" s="1"/>
  <c r="E141" i="3"/>
  <c r="F141" i="3" s="1"/>
  <c r="G141" i="3" s="1"/>
  <c r="H141" i="3" s="1"/>
  <c r="E142" i="3"/>
  <c r="F142" i="3"/>
  <c r="G142" i="3" s="1"/>
  <c r="H142" i="3" s="1"/>
  <c r="E143" i="3"/>
  <c r="F143" i="3" s="1"/>
  <c r="G143" i="3" s="1"/>
  <c r="H143" i="3" s="1"/>
  <c r="E144" i="3"/>
  <c r="F144" i="3"/>
  <c r="G144" i="3" s="1"/>
  <c r="H144" i="3" s="1"/>
  <c r="E145" i="3"/>
  <c r="F145" i="3" s="1"/>
  <c r="G145" i="3" s="1"/>
  <c r="H145" i="3" s="1"/>
  <c r="E146" i="3"/>
  <c r="F146" i="3"/>
  <c r="G146" i="3" s="1"/>
  <c r="H146" i="3" s="1"/>
  <c r="E147" i="3"/>
  <c r="F147" i="3" s="1"/>
  <c r="G147" i="3" s="1"/>
  <c r="H147" i="3" s="1"/>
  <c r="E148" i="3"/>
  <c r="F148" i="3"/>
  <c r="G148" i="3" s="1"/>
  <c r="H148" i="3" s="1"/>
  <c r="E149" i="3"/>
  <c r="F149" i="3" s="1"/>
  <c r="G149" i="3" s="1"/>
  <c r="H149" i="3" s="1"/>
  <c r="E150" i="3"/>
  <c r="F150" i="3"/>
  <c r="G150" i="3" s="1"/>
  <c r="H150" i="3" s="1"/>
  <c r="E151" i="3"/>
  <c r="F151" i="3" s="1"/>
  <c r="G151" i="3" s="1"/>
  <c r="H151" i="3" s="1"/>
  <c r="E152" i="3"/>
  <c r="F152" i="3"/>
  <c r="G152" i="3" s="1"/>
  <c r="H152" i="3" s="1"/>
  <c r="E153" i="3"/>
  <c r="F153" i="3" s="1"/>
  <c r="G153" i="3" s="1"/>
  <c r="H153" i="3" s="1"/>
  <c r="E154" i="3"/>
  <c r="F154" i="3" s="1"/>
  <c r="G154" i="3" s="1"/>
  <c r="H154" i="3" s="1"/>
  <c r="E155" i="3"/>
  <c r="F155" i="3" s="1"/>
  <c r="G155" i="3" s="1"/>
  <c r="H155" i="3" s="1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E14" i="13" l="1"/>
  <c r="F15" i="13" s="1"/>
  <c r="G14" i="13"/>
  <c r="H14" i="13" s="1"/>
  <c r="E12" i="7"/>
  <c r="F13" i="7" s="1"/>
  <c r="G12" i="7"/>
  <c r="H12" i="7" s="1"/>
  <c r="G20" i="5"/>
  <c r="H20" i="5" s="1"/>
  <c r="E20" i="5"/>
  <c r="F21" i="5" s="1"/>
  <c r="E10" i="3"/>
  <c r="G15" i="13" l="1"/>
  <c r="H15" i="13" s="1"/>
  <c r="E15" i="13"/>
  <c r="F16" i="13" s="1"/>
  <c r="G13" i="7"/>
  <c r="H13" i="7" s="1"/>
  <c r="E13" i="7"/>
  <c r="F14" i="7" s="1"/>
  <c r="G21" i="5"/>
  <c r="H21" i="5" s="1"/>
  <c r="E21" i="5"/>
  <c r="F22" i="5" s="1"/>
  <c r="G16" i="13" l="1"/>
  <c r="H16" i="13" s="1"/>
  <c r="E16" i="13"/>
  <c r="F17" i="13" s="1"/>
  <c r="G14" i="7"/>
  <c r="H14" i="7" s="1"/>
  <c r="E14" i="7"/>
  <c r="F15" i="7" s="1"/>
  <c r="G22" i="5"/>
  <c r="H22" i="5" s="1"/>
  <c r="E22" i="5"/>
  <c r="F23" i="5" s="1"/>
  <c r="E17" i="13" l="1"/>
  <c r="F18" i="13" s="1"/>
  <c r="G17" i="13"/>
  <c r="H17" i="13" s="1"/>
  <c r="G15" i="7"/>
  <c r="H15" i="7" s="1"/>
  <c r="E15" i="7"/>
  <c r="F16" i="7" s="1"/>
  <c r="E23" i="5"/>
  <c r="F24" i="5" s="1"/>
  <c r="G23" i="5"/>
  <c r="H23" i="5" s="1"/>
  <c r="E18" i="13" l="1"/>
  <c r="F19" i="13" s="1"/>
  <c r="G18" i="13"/>
  <c r="H18" i="13" s="1"/>
  <c r="E16" i="7"/>
  <c r="F17" i="7" s="1"/>
  <c r="G16" i="7"/>
  <c r="H16" i="7" s="1"/>
  <c r="G24" i="5"/>
  <c r="H24" i="5" s="1"/>
  <c r="E24" i="5"/>
  <c r="F25" i="5" s="1"/>
  <c r="G19" i="13" l="1"/>
  <c r="H19" i="13" s="1"/>
  <c r="E19" i="13"/>
  <c r="F20" i="13" s="1"/>
  <c r="E17" i="7"/>
  <c r="F18" i="7" s="1"/>
  <c r="G17" i="7"/>
  <c r="H17" i="7" s="1"/>
  <c r="G25" i="5"/>
  <c r="H25" i="5" s="1"/>
  <c r="E25" i="5"/>
  <c r="F26" i="5" s="1"/>
  <c r="G20" i="13" l="1"/>
  <c r="H20" i="13" s="1"/>
  <c r="E20" i="13"/>
  <c r="F21" i="13" s="1"/>
  <c r="E18" i="7"/>
  <c r="F19" i="7" s="1"/>
  <c r="G18" i="7"/>
  <c r="H18" i="7" s="1"/>
  <c r="G26" i="5"/>
  <c r="H26" i="5" s="1"/>
  <c r="E26" i="5"/>
  <c r="F27" i="5" s="1"/>
  <c r="E21" i="13" l="1"/>
  <c r="F22" i="13" s="1"/>
  <c r="G21" i="13"/>
  <c r="H21" i="13" s="1"/>
  <c r="G19" i="7"/>
  <c r="H19" i="7" s="1"/>
  <c r="E19" i="7"/>
  <c r="F20" i="7" s="1"/>
  <c r="E27" i="5"/>
  <c r="F28" i="5" s="1"/>
  <c r="G27" i="5"/>
  <c r="H27" i="5" s="1"/>
  <c r="E22" i="13" l="1"/>
  <c r="F23" i="13" s="1"/>
  <c r="G22" i="13"/>
  <c r="H22" i="13" s="1"/>
  <c r="G20" i="7"/>
  <c r="H20" i="7" s="1"/>
  <c r="E20" i="7"/>
  <c r="F21" i="7" s="1"/>
  <c r="G28" i="5"/>
  <c r="H28" i="5" s="1"/>
  <c r="E28" i="5"/>
  <c r="F29" i="5" s="1"/>
  <c r="G23" i="13" l="1"/>
  <c r="H23" i="13" s="1"/>
  <c r="E23" i="13"/>
  <c r="F24" i="13" s="1"/>
  <c r="E21" i="7"/>
  <c r="F22" i="7" s="1"/>
  <c r="G21" i="7"/>
  <c r="H21" i="7" s="1"/>
  <c r="G29" i="5"/>
  <c r="H29" i="5" s="1"/>
  <c r="E29" i="5"/>
  <c r="F30" i="5" s="1"/>
  <c r="G24" i="13" l="1"/>
  <c r="H24" i="13" s="1"/>
  <c r="E24" i="13"/>
  <c r="F25" i="13" s="1"/>
  <c r="E22" i="7"/>
  <c r="F23" i="7" s="1"/>
  <c r="G22" i="7"/>
  <c r="H22" i="7" s="1"/>
  <c r="G30" i="5"/>
  <c r="H30" i="5" s="1"/>
  <c r="E30" i="5"/>
  <c r="F31" i="5" s="1"/>
  <c r="E25" i="13" l="1"/>
  <c r="F26" i="13" s="1"/>
  <c r="G25" i="13"/>
  <c r="H25" i="13" s="1"/>
  <c r="G23" i="7"/>
  <c r="H23" i="7" s="1"/>
  <c r="E23" i="7"/>
  <c r="F24" i="7" s="1"/>
  <c r="E31" i="5"/>
  <c r="F32" i="5" s="1"/>
  <c r="G31" i="5"/>
  <c r="H31" i="5" s="1"/>
  <c r="E26" i="13" l="1"/>
  <c r="F27" i="13" s="1"/>
  <c r="G26" i="13"/>
  <c r="H26" i="13" s="1"/>
  <c r="E24" i="7"/>
  <c r="F25" i="7" s="1"/>
  <c r="G24" i="7"/>
  <c r="H24" i="7" s="1"/>
  <c r="G32" i="5"/>
  <c r="H32" i="5" s="1"/>
  <c r="E32" i="5"/>
  <c r="F33" i="5" s="1"/>
  <c r="G27" i="13" l="1"/>
  <c r="H27" i="13" s="1"/>
  <c r="E27" i="13"/>
  <c r="F28" i="13" s="1"/>
  <c r="E25" i="7"/>
  <c r="F26" i="7" s="1"/>
  <c r="G25" i="7"/>
  <c r="H25" i="7" s="1"/>
  <c r="G33" i="5"/>
  <c r="H33" i="5" s="1"/>
  <c r="E33" i="5"/>
  <c r="F34" i="5" s="1"/>
  <c r="G28" i="13" l="1"/>
  <c r="H28" i="13" s="1"/>
  <c r="E28" i="13"/>
  <c r="F29" i="13" s="1"/>
  <c r="E26" i="7"/>
  <c r="F27" i="7" s="1"/>
  <c r="G26" i="7"/>
  <c r="H26" i="7" s="1"/>
  <c r="G34" i="5"/>
  <c r="H34" i="5" s="1"/>
  <c r="E34" i="5"/>
  <c r="F35" i="5" s="1"/>
  <c r="E29" i="13" l="1"/>
  <c r="F30" i="13" s="1"/>
  <c r="G29" i="13"/>
  <c r="H29" i="13" s="1"/>
  <c r="G27" i="7"/>
  <c r="H27" i="7" s="1"/>
  <c r="E27" i="7"/>
  <c r="F28" i="7" s="1"/>
  <c r="E35" i="5"/>
  <c r="F36" i="5" s="1"/>
  <c r="G35" i="5"/>
  <c r="H35" i="5" s="1"/>
  <c r="E30" i="13" l="1"/>
  <c r="F31" i="13" s="1"/>
  <c r="G30" i="13"/>
  <c r="H30" i="13" s="1"/>
  <c r="G28" i="7"/>
  <c r="H28" i="7" s="1"/>
  <c r="E28" i="7"/>
  <c r="F29" i="7" s="1"/>
  <c r="G36" i="5"/>
  <c r="H36" i="5" s="1"/>
  <c r="E36" i="5"/>
  <c r="F37" i="5" s="1"/>
  <c r="G31" i="13" l="1"/>
  <c r="H31" i="13" s="1"/>
  <c r="E31" i="13"/>
  <c r="F32" i="13" s="1"/>
  <c r="E29" i="7"/>
  <c r="F30" i="7" s="1"/>
  <c r="G29" i="7"/>
  <c r="H29" i="7" s="1"/>
  <c r="G37" i="5"/>
  <c r="H37" i="5" s="1"/>
  <c r="E37" i="5"/>
  <c r="F38" i="5" s="1"/>
  <c r="G32" i="13" l="1"/>
  <c r="H32" i="13" s="1"/>
  <c r="E32" i="13"/>
  <c r="F33" i="13" s="1"/>
  <c r="E30" i="7"/>
  <c r="F31" i="7" s="1"/>
  <c r="G30" i="7"/>
  <c r="H30" i="7" s="1"/>
  <c r="E38" i="5"/>
  <c r="F39" i="5" s="1"/>
  <c r="G38" i="5"/>
  <c r="H38" i="5" s="1"/>
  <c r="E33" i="13" l="1"/>
  <c r="F34" i="13" s="1"/>
  <c r="G33" i="13"/>
  <c r="H33" i="13" s="1"/>
  <c r="G31" i="7"/>
  <c r="H31" i="7" s="1"/>
  <c r="E31" i="7"/>
  <c r="F32" i="7" s="1"/>
  <c r="E39" i="5"/>
  <c r="F40" i="5" s="1"/>
  <c r="G39" i="5"/>
  <c r="H39" i="5" s="1"/>
  <c r="E34" i="13" l="1"/>
  <c r="F35" i="13" s="1"/>
  <c r="G34" i="13"/>
  <c r="H34" i="13" s="1"/>
  <c r="E32" i="7"/>
  <c r="F33" i="7" s="1"/>
  <c r="G32" i="7"/>
  <c r="H32" i="7" s="1"/>
  <c r="G40" i="5"/>
  <c r="H40" i="5" s="1"/>
  <c r="E40" i="5"/>
  <c r="F41" i="5" s="1"/>
  <c r="G35" i="13" l="1"/>
  <c r="H35" i="13" s="1"/>
  <c r="E35" i="13"/>
  <c r="F36" i="13" s="1"/>
  <c r="G33" i="7"/>
  <c r="H33" i="7" s="1"/>
  <c r="E33" i="7"/>
  <c r="F34" i="7" s="1"/>
  <c r="G41" i="5"/>
  <c r="H41" i="5" s="1"/>
  <c r="E41" i="5"/>
  <c r="F42" i="5" s="1"/>
  <c r="G36" i="13" l="1"/>
  <c r="H36" i="13" s="1"/>
  <c r="E36" i="13"/>
  <c r="F37" i="13" s="1"/>
  <c r="E34" i="7"/>
  <c r="F35" i="7" s="1"/>
  <c r="G34" i="7"/>
  <c r="H34" i="7" s="1"/>
  <c r="E42" i="5"/>
  <c r="F43" i="5" s="1"/>
  <c r="G42" i="5"/>
  <c r="H42" i="5" s="1"/>
  <c r="E37" i="13" l="1"/>
  <c r="F38" i="13" s="1"/>
  <c r="G37" i="13"/>
  <c r="H37" i="13" s="1"/>
  <c r="E35" i="7"/>
  <c r="F36" i="7" s="1"/>
  <c r="G35" i="7"/>
  <c r="H35" i="7" s="1"/>
  <c r="E43" i="5"/>
  <c r="F44" i="5" s="1"/>
  <c r="G43" i="5"/>
  <c r="H43" i="5" s="1"/>
  <c r="E38" i="13" l="1"/>
  <c r="F39" i="13" s="1"/>
  <c r="G38" i="13"/>
  <c r="H38" i="13" s="1"/>
  <c r="G36" i="7"/>
  <c r="H36" i="7" s="1"/>
  <c r="E36" i="7"/>
  <c r="F37" i="7" s="1"/>
  <c r="G44" i="5"/>
  <c r="H44" i="5" s="1"/>
  <c r="E44" i="5"/>
  <c r="F45" i="5" s="1"/>
  <c r="G39" i="13" l="1"/>
  <c r="H39" i="13" s="1"/>
  <c r="E39" i="13"/>
  <c r="F40" i="13" s="1"/>
  <c r="G37" i="7"/>
  <c r="H37" i="7" s="1"/>
  <c r="E37" i="7"/>
  <c r="F38" i="7" s="1"/>
  <c r="G45" i="5"/>
  <c r="H45" i="5" s="1"/>
  <c r="E45" i="5"/>
  <c r="F46" i="5" s="1"/>
  <c r="G40" i="13" l="1"/>
  <c r="H40" i="13" s="1"/>
  <c r="E40" i="13"/>
  <c r="F41" i="13" s="1"/>
  <c r="G38" i="7"/>
  <c r="H38" i="7" s="1"/>
  <c r="E38" i="7"/>
  <c r="F39" i="7" s="1"/>
  <c r="E46" i="5"/>
  <c r="F47" i="5" s="1"/>
  <c r="G46" i="5"/>
  <c r="H46" i="5" s="1"/>
  <c r="E41" i="13" l="1"/>
  <c r="G41" i="13"/>
  <c r="G39" i="7"/>
  <c r="H39" i="7" s="1"/>
  <c r="E39" i="7"/>
  <c r="F40" i="7" s="1"/>
  <c r="E47" i="5"/>
  <c r="F48" i="5" s="1"/>
  <c r="G47" i="5"/>
  <c r="H47" i="5" s="1"/>
  <c r="H41" i="13" l="1"/>
  <c r="H42" i="13" s="1"/>
  <c r="G42" i="13"/>
  <c r="G40" i="7"/>
  <c r="H40" i="7" s="1"/>
  <c r="E40" i="7"/>
  <c r="F41" i="7" s="1"/>
  <c r="G48" i="5"/>
  <c r="H48" i="5" s="1"/>
  <c r="E48" i="5"/>
  <c r="F49" i="5" s="1"/>
  <c r="G41" i="7" l="1"/>
  <c r="E41" i="7"/>
  <c r="G49" i="5"/>
  <c r="H49" i="5" s="1"/>
  <c r="E49" i="5"/>
  <c r="F50" i="5" s="1"/>
  <c r="H41" i="7" l="1"/>
  <c r="H42" i="7" s="1"/>
  <c r="G42" i="7"/>
  <c r="E50" i="5"/>
  <c r="F51" i="5" s="1"/>
  <c r="G50" i="5"/>
  <c r="H50" i="5" s="1"/>
  <c r="G44" i="7" l="1"/>
  <c r="E51" i="5"/>
  <c r="F52" i="5" s="1"/>
  <c r="G51" i="5"/>
  <c r="H51" i="5" s="1"/>
  <c r="E4" i="12"/>
  <c r="F5" i="12" s="1"/>
  <c r="G5" i="12" s="1"/>
  <c r="H5" i="12" s="1"/>
  <c r="E5" i="12"/>
  <c r="F6" i="12" s="1"/>
  <c r="G6" i="12" s="1"/>
  <c r="H6" i="12" s="1"/>
  <c r="E6" i="12"/>
  <c r="F7" i="12" s="1"/>
  <c r="G7" i="12" s="1"/>
  <c r="H7" i="12" s="1"/>
  <c r="E7" i="12"/>
  <c r="F8" i="12" s="1"/>
  <c r="G8" i="12" s="1"/>
  <c r="H8" i="12" s="1"/>
  <c r="E8" i="12"/>
  <c r="F9" i="12" s="1"/>
  <c r="G9" i="12" s="1"/>
  <c r="H9" i="12" s="1"/>
  <c r="E9" i="12"/>
  <c r="F10" i="12" s="1"/>
  <c r="G10" i="12" s="1"/>
  <c r="H10" i="12" s="1"/>
  <c r="E10" i="12"/>
  <c r="F11" i="12" s="1"/>
  <c r="G11" i="12" s="1"/>
  <c r="H11" i="12" s="1"/>
  <c r="E11" i="12"/>
  <c r="F12" i="12" s="1"/>
  <c r="G12" i="12" s="1"/>
  <c r="H12" i="12" s="1"/>
  <c r="E12" i="12"/>
  <c r="F13" i="12" s="1"/>
  <c r="G13" i="12" s="1"/>
  <c r="H13" i="12" s="1"/>
  <c r="E13" i="12"/>
  <c r="F14" i="12" s="1"/>
  <c r="G14" i="12" s="1"/>
  <c r="H14" i="12" s="1"/>
  <c r="E14" i="12"/>
  <c r="F15" i="12" s="1"/>
  <c r="G15" i="12" s="1"/>
  <c r="H15" i="12" s="1"/>
  <c r="E15" i="12"/>
  <c r="F16" i="12" s="1"/>
  <c r="G16" i="12" s="1"/>
  <c r="H16" i="12" s="1"/>
  <c r="E16" i="12"/>
  <c r="F17" i="12" s="1"/>
  <c r="G17" i="12" s="1"/>
  <c r="H17" i="12" s="1"/>
  <c r="E17" i="12"/>
  <c r="F18" i="12" s="1"/>
  <c r="G18" i="12" s="1"/>
  <c r="H18" i="12" s="1"/>
  <c r="E18" i="12"/>
  <c r="F19" i="12" s="1"/>
  <c r="G19" i="12" s="1"/>
  <c r="H19" i="12" s="1"/>
  <c r="E19" i="12"/>
  <c r="F20" i="12" s="1"/>
  <c r="G20" i="12" s="1"/>
  <c r="H20" i="12" s="1"/>
  <c r="E20" i="12"/>
  <c r="F21" i="12" s="1"/>
  <c r="G21" i="12" s="1"/>
  <c r="H21" i="12" s="1"/>
  <c r="E21" i="12"/>
  <c r="F22" i="12" s="1"/>
  <c r="G22" i="12" s="1"/>
  <c r="H22" i="12" s="1"/>
  <c r="E22" i="12"/>
  <c r="F23" i="12" s="1"/>
  <c r="G23" i="12" s="1"/>
  <c r="H23" i="12" s="1"/>
  <c r="E23" i="12"/>
  <c r="F24" i="12" s="1"/>
  <c r="G24" i="12" s="1"/>
  <c r="H24" i="12" s="1"/>
  <c r="E24" i="12"/>
  <c r="F25" i="12" s="1"/>
  <c r="G25" i="12" s="1"/>
  <c r="H25" i="12" s="1"/>
  <c r="E25" i="12"/>
  <c r="F26" i="12" s="1"/>
  <c r="G26" i="12" s="1"/>
  <c r="H26" i="12" s="1"/>
  <c r="E26" i="12"/>
  <c r="F27" i="12" s="1"/>
  <c r="G27" i="12" s="1"/>
  <c r="H27" i="12" s="1"/>
  <c r="E27" i="12"/>
  <c r="F28" i="12" s="1"/>
  <c r="G28" i="12" s="1"/>
  <c r="H28" i="12" s="1"/>
  <c r="E28" i="12"/>
  <c r="F29" i="12" s="1"/>
  <c r="G29" i="12" s="1"/>
  <c r="H29" i="12" s="1"/>
  <c r="E29" i="12"/>
  <c r="F30" i="12" s="1"/>
  <c r="G30" i="12" s="1"/>
  <c r="H30" i="12" s="1"/>
  <c r="E30" i="12"/>
  <c r="F31" i="12" s="1"/>
  <c r="G31" i="12" s="1"/>
  <c r="H31" i="12" s="1"/>
  <c r="E31" i="12"/>
  <c r="F32" i="12" s="1"/>
  <c r="G32" i="12" s="1"/>
  <c r="H32" i="12" s="1"/>
  <c r="E3" i="12"/>
  <c r="F4" i="12" s="1"/>
  <c r="G4" i="12" s="1"/>
  <c r="G41" i="12" s="1"/>
  <c r="G52" i="5" l="1"/>
  <c r="H52" i="5" s="1"/>
  <c r="E52" i="5"/>
  <c r="F53" i="5" s="1"/>
  <c r="H4" i="12"/>
  <c r="H41" i="12" s="1"/>
  <c r="G43" i="12" s="1"/>
  <c r="G53" i="5" l="1"/>
  <c r="H53" i="5" s="1"/>
  <c r="E53" i="5"/>
  <c r="F54" i="5" s="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F3" i="10"/>
  <c r="E3" i="10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E10" i="8"/>
  <c r="E54" i="5" l="1"/>
  <c r="F55" i="5" s="1"/>
  <c r="G54" i="5"/>
  <c r="H54" i="5" s="1"/>
  <c r="G4" i="10"/>
  <c r="H4" i="10" s="1"/>
  <c r="F4" i="10"/>
  <c r="G5" i="10" s="1"/>
  <c r="F11" i="8"/>
  <c r="E11" i="8" s="1"/>
  <c r="F12" i="8" s="1"/>
  <c r="E55" i="5" l="1"/>
  <c r="F56" i="5" s="1"/>
  <c r="G55" i="5"/>
  <c r="H55" i="5" s="1"/>
  <c r="I4" i="10"/>
  <c r="F5" i="10"/>
  <c r="G6" i="10" s="1"/>
  <c r="H5" i="10"/>
  <c r="I5" i="10" s="1"/>
  <c r="G11" i="8"/>
  <c r="E12" i="8"/>
  <c r="F13" i="8" s="1"/>
  <c r="G12" i="8"/>
  <c r="H12" i="8" s="1"/>
  <c r="H11" i="8" l="1"/>
  <c r="G56" i="5"/>
  <c r="H56" i="5" s="1"/>
  <c r="E56" i="5"/>
  <c r="F57" i="5" s="1"/>
  <c r="H6" i="10"/>
  <c r="I6" i="10" s="1"/>
  <c r="F6" i="10"/>
  <c r="G7" i="10" s="1"/>
  <c r="E13" i="8"/>
  <c r="F14" i="8" s="1"/>
  <c r="G13" i="8"/>
  <c r="H13" i="8" s="1"/>
  <c r="G57" i="5" l="1"/>
  <c r="H57" i="5" s="1"/>
  <c r="E57" i="5"/>
  <c r="F58" i="5" s="1"/>
  <c r="H7" i="10"/>
  <c r="F7" i="10"/>
  <c r="G8" i="10" s="1"/>
  <c r="G14" i="8"/>
  <c r="E14" i="8"/>
  <c r="F15" i="8" s="1"/>
  <c r="E58" i="5" l="1"/>
  <c r="F59" i="5" s="1"/>
  <c r="G58" i="5"/>
  <c r="H58" i="5" s="1"/>
  <c r="F8" i="10"/>
  <c r="G9" i="10" s="1"/>
  <c r="H8" i="10"/>
  <c r="I8" i="10" s="1"/>
  <c r="I7" i="10"/>
  <c r="E15" i="8"/>
  <c r="F16" i="8" s="1"/>
  <c r="G15" i="8"/>
  <c r="H15" i="8" s="1"/>
  <c r="H14" i="8"/>
  <c r="E59" i="5" l="1"/>
  <c r="F60" i="5" s="1"/>
  <c r="G59" i="5"/>
  <c r="H59" i="5" s="1"/>
  <c r="F9" i="10"/>
  <c r="G10" i="10" s="1"/>
  <c r="H9" i="10"/>
  <c r="E16" i="8"/>
  <c r="F17" i="8" s="1"/>
  <c r="G16" i="8"/>
  <c r="G60" i="5" l="1"/>
  <c r="H60" i="5" s="1"/>
  <c r="E60" i="5"/>
  <c r="F61" i="5" s="1"/>
  <c r="I9" i="10"/>
  <c r="H10" i="10"/>
  <c r="I10" i="10" s="1"/>
  <c r="F10" i="10"/>
  <c r="G11" i="10" s="1"/>
  <c r="H16" i="8"/>
  <c r="E17" i="8"/>
  <c r="F18" i="8" s="1"/>
  <c r="G17" i="8"/>
  <c r="H17" i="8" l="1"/>
  <c r="G61" i="5"/>
  <c r="H61" i="5" s="1"/>
  <c r="E61" i="5"/>
  <c r="F62" i="5" s="1"/>
  <c r="H11" i="10"/>
  <c r="F11" i="10"/>
  <c r="G12" i="10" s="1"/>
  <c r="G18" i="8"/>
  <c r="E18" i="8"/>
  <c r="F19" i="8" s="1"/>
  <c r="E62" i="5" l="1"/>
  <c r="F63" i="5" s="1"/>
  <c r="G62" i="5"/>
  <c r="H62" i="5" s="1"/>
  <c r="F12" i="10"/>
  <c r="G13" i="10" s="1"/>
  <c r="H12" i="10"/>
  <c r="I12" i="10" s="1"/>
  <c r="I11" i="10"/>
  <c r="G19" i="8"/>
  <c r="H19" i="8" s="1"/>
  <c r="E19" i="8"/>
  <c r="F20" i="8" s="1"/>
  <c r="H18" i="8"/>
  <c r="E63" i="5" l="1"/>
  <c r="F64" i="5" s="1"/>
  <c r="G63" i="5"/>
  <c r="H63" i="5" s="1"/>
  <c r="F13" i="10"/>
  <c r="G14" i="10" s="1"/>
  <c r="H13" i="10"/>
  <c r="I13" i="10" s="1"/>
  <c r="E20" i="8"/>
  <c r="F21" i="8" s="1"/>
  <c r="G20" i="8"/>
  <c r="H20" i="8" s="1"/>
  <c r="E64" i="5" l="1"/>
  <c r="F65" i="5" s="1"/>
  <c r="G64" i="5"/>
  <c r="H64" i="5" s="1"/>
  <c r="H14" i="10"/>
  <c r="I14" i="10" s="1"/>
  <c r="F14" i="10"/>
  <c r="G15" i="10" s="1"/>
  <c r="E21" i="8"/>
  <c r="F22" i="8" s="1"/>
  <c r="G21" i="8"/>
  <c r="H21" i="8" s="1"/>
  <c r="E65" i="5" l="1"/>
  <c r="F66" i="5" s="1"/>
  <c r="G65" i="5"/>
  <c r="H65" i="5" s="1"/>
  <c r="H15" i="10"/>
  <c r="I15" i="10" s="1"/>
  <c r="F15" i="10"/>
  <c r="G16" i="10" s="1"/>
  <c r="G22" i="8"/>
  <c r="H22" i="8" s="1"/>
  <c r="E22" i="8"/>
  <c r="F23" i="8" s="1"/>
  <c r="G66" i="5" l="1"/>
  <c r="H66" i="5" s="1"/>
  <c r="E66" i="5"/>
  <c r="F67" i="5" s="1"/>
  <c r="F16" i="10"/>
  <c r="G17" i="10" s="1"/>
  <c r="H16" i="10"/>
  <c r="I16" i="10" s="1"/>
  <c r="G23" i="8"/>
  <c r="H23" i="8" s="1"/>
  <c r="E23" i="8"/>
  <c r="F24" i="8" s="1"/>
  <c r="E67" i="5" l="1"/>
  <c r="F68" i="5" s="1"/>
  <c r="G67" i="5"/>
  <c r="H67" i="5" s="1"/>
  <c r="F17" i="10"/>
  <c r="G18" i="10" s="1"/>
  <c r="H17" i="10"/>
  <c r="I17" i="10" s="1"/>
  <c r="E24" i="8"/>
  <c r="F25" i="8" s="1"/>
  <c r="G24" i="8"/>
  <c r="H24" i="8" s="1"/>
  <c r="E68" i="5" l="1"/>
  <c r="F69" i="5" s="1"/>
  <c r="G68" i="5"/>
  <c r="H68" i="5" s="1"/>
  <c r="H18" i="10"/>
  <c r="I18" i="10" s="1"/>
  <c r="F18" i="10"/>
  <c r="G19" i="10" s="1"/>
  <c r="E25" i="8"/>
  <c r="F26" i="8" s="1"/>
  <c r="G25" i="8"/>
  <c r="H25" i="8" s="1"/>
  <c r="E69" i="5" l="1"/>
  <c r="F70" i="5" s="1"/>
  <c r="G69" i="5"/>
  <c r="H69" i="5" s="1"/>
  <c r="H19" i="10"/>
  <c r="I19" i="10" s="1"/>
  <c r="F19" i="10"/>
  <c r="G20" i="10" s="1"/>
  <c r="G26" i="8"/>
  <c r="H26" i="8" s="1"/>
  <c r="E26" i="8"/>
  <c r="F27" i="8" s="1"/>
  <c r="G70" i="5" l="1"/>
  <c r="H70" i="5" s="1"/>
  <c r="E70" i="5"/>
  <c r="F71" i="5" s="1"/>
  <c r="F20" i="10"/>
  <c r="G21" i="10" s="1"/>
  <c r="H20" i="10"/>
  <c r="I20" i="10" s="1"/>
  <c r="G27" i="8"/>
  <c r="H27" i="8" s="1"/>
  <c r="E27" i="8"/>
  <c r="F28" i="8" s="1"/>
  <c r="E71" i="5" l="1"/>
  <c r="F72" i="5" s="1"/>
  <c r="G71" i="5"/>
  <c r="H71" i="5" s="1"/>
  <c r="F21" i="10"/>
  <c r="G22" i="10" s="1"/>
  <c r="H21" i="10"/>
  <c r="I21" i="10" s="1"/>
  <c r="E28" i="8"/>
  <c r="F29" i="8" s="1"/>
  <c r="G28" i="8"/>
  <c r="H28" i="8" s="1"/>
  <c r="E72" i="5" l="1"/>
  <c r="F73" i="5" s="1"/>
  <c r="G72" i="5"/>
  <c r="H72" i="5" s="1"/>
  <c r="H22" i="10"/>
  <c r="I22" i="10" s="1"/>
  <c r="F22" i="10"/>
  <c r="G23" i="10" s="1"/>
  <c r="E29" i="8"/>
  <c r="F30" i="8" s="1"/>
  <c r="G29" i="8"/>
  <c r="H29" i="8" s="1"/>
  <c r="G73" i="5" l="1"/>
  <c r="H73" i="5" s="1"/>
  <c r="E73" i="5"/>
  <c r="F74" i="5" s="1"/>
  <c r="H23" i="10"/>
  <c r="I23" i="10" s="1"/>
  <c r="F23" i="10"/>
  <c r="G24" i="10" s="1"/>
  <c r="G30" i="8"/>
  <c r="H30" i="8" s="1"/>
  <c r="E30" i="8"/>
  <c r="F31" i="8" s="1"/>
  <c r="E74" i="5" l="1"/>
  <c r="F75" i="5" s="1"/>
  <c r="G74" i="5"/>
  <c r="H74" i="5" s="1"/>
  <c r="F24" i="10"/>
  <c r="G25" i="10" s="1"/>
  <c r="H24" i="10"/>
  <c r="I24" i="10" s="1"/>
  <c r="G31" i="8"/>
  <c r="H31" i="8" s="1"/>
  <c r="E31" i="8"/>
  <c r="F32" i="8" s="1"/>
  <c r="E75" i="5" l="1"/>
  <c r="F76" i="5" s="1"/>
  <c r="G75" i="5"/>
  <c r="H75" i="5" s="1"/>
  <c r="F25" i="10"/>
  <c r="G26" i="10" s="1"/>
  <c r="H25" i="10"/>
  <c r="I25" i="10" s="1"/>
  <c r="E32" i="8"/>
  <c r="F33" i="8" s="1"/>
  <c r="G32" i="8"/>
  <c r="H32" i="8" s="1"/>
  <c r="E76" i="5" l="1"/>
  <c r="F77" i="5" s="1"/>
  <c r="G76" i="5"/>
  <c r="H76" i="5" s="1"/>
  <c r="H26" i="10"/>
  <c r="I26" i="10" s="1"/>
  <c r="F26" i="10"/>
  <c r="G27" i="10" s="1"/>
  <c r="E33" i="8"/>
  <c r="F34" i="8" s="1"/>
  <c r="G33" i="8"/>
  <c r="H33" i="8" s="1"/>
  <c r="G77" i="5" l="1"/>
  <c r="H77" i="5" s="1"/>
  <c r="E77" i="5"/>
  <c r="F78" i="5" s="1"/>
  <c r="H27" i="10"/>
  <c r="I27" i="10" s="1"/>
  <c r="F27" i="10"/>
  <c r="G28" i="10" s="1"/>
  <c r="E34" i="8"/>
  <c r="F35" i="8" s="1"/>
  <c r="G34" i="8"/>
  <c r="H34" i="8" s="1"/>
  <c r="E78" i="5" l="1"/>
  <c r="F79" i="5" s="1"/>
  <c r="G78" i="5"/>
  <c r="H78" i="5" s="1"/>
  <c r="F28" i="10"/>
  <c r="G29" i="10" s="1"/>
  <c r="H28" i="10"/>
  <c r="I28" i="10" s="1"/>
  <c r="E35" i="8"/>
  <c r="F36" i="8" s="1"/>
  <c r="G35" i="8"/>
  <c r="H35" i="8" s="1"/>
  <c r="E79" i="5" l="1"/>
  <c r="F80" i="5" s="1"/>
  <c r="G79" i="5"/>
  <c r="H79" i="5" s="1"/>
  <c r="F29" i="10"/>
  <c r="G30" i="10" s="1"/>
  <c r="H29" i="10"/>
  <c r="I29" i="10" s="1"/>
  <c r="G36" i="8"/>
  <c r="H36" i="8" s="1"/>
  <c r="E36" i="8"/>
  <c r="F37" i="8" s="1"/>
  <c r="E80" i="5" l="1"/>
  <c r="F81" i="5" s="1"/>
  <c r="G80" i="5"/>
  <c r="H80" i="5" s="1"/>
  <c r="H30" i="10"/>
  <c r="I30" i="10" s="1"/>
  <c r="F30" i="10"/>
  <c r="G31" i="10" s="1"/>
  <c r="G37" i="8"/>
  <c r="H37" i="8" s="1"/>
  <c r="E37" i="8"/>
  <c r="F38" i="8" s="1"/>
  <c r="G81" i="5" l="1"/>
  <c r="H81" i="5" s="1"/>
  <c r="E81" i="5"/>
  <c r="F82" i="5" s="1"/>
  <c r="H31" i="10"/>
  <c r="I31" i="10" s="1"/>
  <c r="F31" i="10"/>
  <c r="G32" i="10" s="1"/>
  <c r="E38" i="8"/>
  <c r="F39" i="8" s="1"/>
  <c r="G38" i="8"/>
  <c r="H38" i="8" s="1"/>
  <c r="E82" i="5" l="1"/>
  <c r="F83" i="5" s="1"/>
  <c r="G82" i="5"/>
  <c r="H82" i="5" s="1"/>
  <c r="F32" i="10"/>
  <c r="H32" i="10"/>
  <c r="E39" i="8"/>
  <c r="F40" i="8" s="1"/>
  <c r="G39" i="8"/>
  <c r="H39" i="8" s="1"/>
  <c r="E83" i="5" l="1"/>
  <c r="F84" i="5" s="1"/>
  <c r="G83" i="5"/>
  <c r="H83" i="5" s="1"/>
  <c r="I32" i="10"/>
  <c r="I33" i="10" s="1"/>
  <c r="H33" i="10"/>
  <c r="G40" i="8"/>
  <c r="H40" i="8" s="1"/>
  <c r="E40" i="8"/>
  <c r="F41" i="8" s="1"/>
  <c r="E84" i="5" l="1"/>
  <c r="F85" i="5" s="1"/>
  <c r="G84" i="5"/>
  <c r="H84" i="5" s="1"/>
  <c r="H35" i="10"/>
  <c r="G41" i="8"/>
  <c r="H41" i="8" s="1"/>
  <c r="E41" i="8"/>
  <c r="F42" i="8" s="1"/>
  <c r="G85" i="5" l="1"/>
  <c r="H85" i="5" s="1"/>
  <c r="E85" i="5"/>
  <c r="F86" i="5" s="1"/>
  <c r="E42" i="8"/>
  <c r="F43" i="8" s="1"/>
  <c r="G42" i="8"/>
  <c r="H42" i="8" s="1"/>
  <c r="E86" i="5" l="1"/>
  <c r="F87" i="5" s="1"/>
  <c r="G86" i="5"/>
  <c r="H86" i="5" s="1"/>
  <c r="E43" i="8"/>
  <c r="F44" i="8" s="1"/>
  <c r="G43" i="8"/>
  <c r="H43" i="8" s="1"/>
  <c r="E87" i="5" l="1"/>
  <c r="F88" i="5" s="1"/>
  <c r="G87" i="5"/>
  <c r="H87" i="5" s="1"/>
  <c r="G44" i="8"/>
  <c r="H44" i="8" s="1"/>
  <c r="E44" i="8"/>
  <c r="F45" i="8" s="1"/>
  <c r="E88" i="5" l="1"/>
  <c r="F89" i="5" s="1"/>
  <c r="G88" i="5"/>
  <c r="H88" i="5" s="1"/>
  <c r="G45" i="8"/>
  <c r="H45" i="8" s="1"/>
  <c r="E45" i="8"/>
  <c r="F46" i="8" s="1"/>
  <c r="G89" i="5" l="1"/>
  <c r="H89" i="5" s="1"/>
  <c r="E89" i="5"/>
  <c r="F90" i="5" s="1"/>
  <c r="E46" i="8"/>
  <c r="F47" i="8" s="1"/>
  <c r="G46" i="8"/>
  <c r="H46" i="8" s="1"/>
  <c r="E90" i="5" l="1"/>
  <c r="F91" i="5" s="1"/>
  <c r="G90" i="5"/>
  <c r="H90" i="5" s="1"/>
  <c r="E47" i="8"/>
  <c r="F48" i="8" s="1"/>
  <c r="G47" i="8"/>
  <c r="H47" i="8" s="1"/>
  <c r="E91" i="5" l="1"/>
  <c r="F92" i="5" s="1"/>
  <c r="G91" i="5"/>
  <c r="H91" i="5" s="1"/>
  <c r="G48" i="8"/>
  <c r="H48" i="8" s="1"/>
  <c r="E48" i="8"/>
  <c r="F49" i="8" s="1"/>
  <c r="E92" i="5" l="1"/>
  <c r="F93" i="5" s="1"/>
  <c r="G92" i="5"/>
  <c r="H92" i="5" s="1"/>
  <c r="G49" i="8"/>
  <c r="H49" i="8" s="1"/>
  <c r="E49" i="8"/>
  <c r="F50" i="8" s="1"/>
  <c r="G93" i="5" l="1"/>
  <c r="H93" i="5" s="1"/>
  <c r="E93" i="5"/>
  <c r="F94" i="5" s="1"/>
  <c r="E50" i="8"/>
  <c r="F51" i="8" s="1"/>
  <c r="G50" i="8"/>
  <c r="H50" i="8" s="1"/>
  <c r="E94" i="5" l="1"/>
  <c r="F95" i="5" s="1"/>
  <c r="G94" i="5"/>
  <c r="H94" i="5" s="1"/>
  <c r="E51" i="8"/>
  <c r="F52" i="8" s="1"/>
  <c r="G51" i="8"/>
  <c r="H51" i="8" s="1"/>
  <c r="E95" i="5" l="1"/>
  <c r="F96" i="5" s="1"/>
  <c r="G95" i="5"/>
  <c r="H95" i="5" s="1"/>
  <c r="G52" i="8"/>
  <c r="H52" i="8" s="1"/>
  <c r="E52" i="8"/>
  <c r="F53" i="8" s="1"/>
  <c r="E96" i="5" l="1"/>
  <c r="F97" i="5" s="1"/>
  <c r="G96" i="5"/>
  <c r="H96" i="5" s="1"/>
  <c r="G53" i="8"/>
  <c r="H53" i="8" s="1"/>
  <c r="E53" i="8"/>
  <c r="F54" i="8" s="1"/>
  <c r="G97" i="5" l="1"/>
  <c r="H97" i="5" s="1"/>
  <c r="E97" i="5"/>
  <c r="F98" i="5" s="1"/>
  <c r="E54" i="8"/>
  <c r="F55" i="8" s="1"/>
  <c r="G54" i="8"/>
  <c r="H54" i="8" s="1"/>
  <c r="E98" i="5" l="1"/>
  <c r="F99" i="5" s="1"/>
  <c r="G98" i="5"/>
  <c r="H98" i="5" s="1"/>
  <c r="E55" i="8"/>
  <c r="F56" i="8" s="1"/>
  <c r="G55" i="8"/>
  <c r="H55" i="8" s="1"/>
  <c r="E99" i="5" l="1"/>
  <c r="F100" i="5" s="1"/>
  <c r="G99" i="5"/>
  <c r="H99" i="5" s="1"/>
  <c r="G56" i="8"/>
  <c r="H56" i="8" s="1"/>
  <c r="E56" i="8"/>
  <c r="F57" i="8" s="1"/>
  <c r="E100" i="5" l="1"/>
  <c r="F101" i="5" s="1"/>
  <c r="G100" i="5"/>
  <c r="H100" i="5" s="1"/>
  <c r="G57" i="8"/>
  <c r="H57" i="8" s="1"/>
  <c r="E57" i="8"/>
  <c r="F58" i="8" s="1"/>
  <c r="G101" i="5" l="1"/>
  <c r="H101" i="5" s="1"/>
  <c r="E101" i="5"/>
  <c r="F102" i="5" s="1"/>
  <c r="E58" i="8"/>
  <c r="F59" i="8" s="1"/>
  <c r="G58" i="8"/>
  <c r="H58" i="8" s="1"/>
  <c r="E102" i="5" l="1"/>
  <c r="F103" i="5" s="1"/>
  <c r="G102" i="5"/>
  <c r="H102" i="5" s="1"/>
  <c r="E59" i="8"/>
  <c r="F60" i="8" s="1"/>
  <c r="G59" i="8"/>
  <c r="H59" i="8" s="1"/>
  <c r="E103" i="5" l="1"/>
  <c r="F104" i="5" s="1"/>
  <c r="G103" i="5"/>
  <c r="H103" i="5" s="1"/>
  <c r="G60" i="8"/>
  <c r="H60" i="8" s="1"/>
  <c r="E60" i="8"/>
  <c r="F61" i="8" s="1"/>
  <c r="E104" i="5" l="1"/>
  <c r="F105" i="5" s="1"/>
  <c r="G104" i="5"/>
  <c r="H104" i="5" s="1"/>
  <c r="G61" i="8"/>
  <c r="H61" i="8" s="1"/>
  <c r="E61" i="8"/>
  <c r="F62" i="8" s="1"/>
  <c r="G105" i="5" l="1"/>
  <c r="H105" i="5" s="1"/>
  <c r="E105" i="5"/>
  <c r="F106" i="5" s="1"/>
  <c r="E62" i="8"/>
  <c r="F63" i="8" s="1"/>
  <c r="G62" i="8"/>
  <c r="H62" i="8" s="1"/>
  <c r="E106" i="5" l="1"/>
  <c r="F107" i="5" s="1"/>
  <c r="G106" i="5"/>
  <c r="H106" i="5" s="1"/>
  <c r="E63" i="8"/>
  <c r="F64" i="8" s="1"/>
  <c r="G63" i="8"/>
  <c r="H63" i="8" s="1"/>
  <c r="E107" i="5" l="1"/>
  <c r="F108" i="5" s="1"/>
  <c r="G107" i="5"/>
  <c r="H107" i="5" s="1"/>
  <c r="G64" i="8"/>
  <c r="H64" i="8" s="1"/>
  <c r="E64" i="8"/>
  <c r="F65" i="8" s="1"/>
  <c r="E108" i="5" l="1"/>
  <c r="F109" i="5" s="1"/>
  <c r="G108" i="5"/>
  <c r="H108" i="5" s="1"/>
  <c r="G65" i="8"/>
  <c r="H65" i="8" s="1"/>
  <c r="E65" i="8"/>
  <c r="F66" i="8" s="1"/>
  <c r="G109" i="5" l="1"/>
  <c r="H109" i="5" s="1"/>
  <c r="E109" i="5"/>
  <c r="F110" i="5" s="1"/>
  <c r="E66" i="8"/>
  <c r="F67" i="8" s="1"/>
  <c r="G66" i="8"/>
  <c r="H66" i="8" s="1"/>
  <c r="E110" i="5" l="1"/>
  <c r="F111" i="5" s="1"/>
  <c r="G110" i="5"/>
  <c r="H110" i="5" s="1"/>
  <c r="E67" i="8"/>
  <c r="F68" i="8" s="1"/>
  <c r="G67" i="8"/>
  <c r="H67" i="8" s="1"/>
  <c r="E111" i="5" l="1"/>
  <c r="F112" i="5" s="1"/>
  <c r="G111" i="5"/>
  <c r="H111" i="5" s="1"/>
  <c r="G68" i="8"/>
  <c r="H68" i="8" s="1"/>
  <c r="E68" i="8"/>
  <c r="F69" i="8" s="1"/>
  <c r="E112" i="5" l="1"/>
  <c r="F113" i="5" s="1"/>
  <c r="G112" i="5"/>
  <c r="H112" i="5" s="1"/>
  <c r="G69" i="8"/>
  <c r="H69" i="8" s="1"/>
  <c r="E69" i="8"/>
  <c r="F70" i="8" s="1"/>
  <c r="G113" i="5" l="1"/>
  <c r="H113" i="5" s="1"/>
  <c r="E113" i="5"/>
  <c r="F114" i="5" s="1"/>
  <c r="E70" i="8"/>
  <c r="F71" i="8" s="1"/>
  <c r="G70" i="8"/>
  <c r="H70" i="8" s="1"/>
  <c r="E114" i="5" l="1"/>
  <c r="F115" i="5" s="1"/>
  <c r="G114" i="5"/>
  <c r="H114" i="5" s="1"/>
  <c r="E71" i="8"/>
  <c r="F72" i="8" s="1"/>
  <c r="G71" i="8"/>
  <c r="H71" i="8" s="1"/>
  <c r="E115" i="5" l="1"/>
  <c r="F116" i="5" s="1"/>
  <c r="G115" i="5"/>
  <c r="H115" i="5" s="1"/>
  <c r="G72" i="8"/>
  <c r="H72" i="8" s="1"/>
  <c r="E72" i="8"/>
  <c r="F73" i="8" s="1"/>
  <c r="E116" i="5" l="1"/>
  <c r="F117" i="5" s="1"/>
  <c r="G116" i="5"/>
  <c r="H116" i="5" s="1"/>
  <c r="G73" i="8"/>
  <c r="H73" i="8" s="1"/>
  <c r="E73" i="8"/>
  <c r="F74" i="8" s="1"/>
  <c r="G117" i="5" l="1"/>
  <c r="H117" i="5" s="1"/>
  <c r="E117" i="5"/>
  <c r="F118" i="5" s="1"/>
  <c r="E74" i="8"/>
  <c r="F75" i="8" s="1"/>
  <c r="G74" i="8"/>
  <c r="H74" i="8" s="1"/>
  <c r="E118" i="5" l="1"/>
  <c r="F119" i="5" s="1"/>
  <c r="G118" i="5"/>
  <c r="H118" i="5" s="1"/>
  <c r="E75" i="8"/>
  <c r="F76" i="8" s="1"/>
  <c r="G75" i="8"/>
  <c r="H75" i="8" s="1"/>
  <c r="E119" i="5" l="1"/>
  <c r="F120" i="5" s="1"/>
  <c r="G119" i="5"/>
  <c r="H119" i="5" s="1"/>
  <c r="G76" i="8"/>
  <c r="H76" i="8" s="1"/>
  <c r="E76" i="8"/>
  <c r="F77" i="8" s="1"/>
  <c r="E120" i="5" l="1"/>
  <c r="F121" i="5" s="1"/>
  <c r="G120" i="5"/>
  <c r="H120" i="5" s="1"/>
  <c r="G77" i="8"/>
  <c r="H77" i="8" s="1"/>
  <c r="E77" i="8"/>
  <c r="F78" i="8" s="1"/>
  <c r="G121" i="5" l="1"/>
  <c r="H121" i="5" s="1"/>
  <c r="E121" i="5"/>
  <c r="F122" i="5" s="1"/>
  <c r="E78" i="8"/>
  <c r="F79" i="8" s="1"/>
  <c r="G78" i="8"/>
  <c r="H78" i="8" s="1"/>
  <c r="E122" i="5" l="1"/>
  <c r="F123" i="5" s="1"/>
  <c r="G122" i="5"/>
  <c r="H122" i="5" s="1"/>
  <c r="E79" i="8"/>
  <c r="F80" i="8" s="1"/>
  <c r="G79" i="8"/>
  <c r="H79" i="8" s="1"/>
  <c r="E123" i="5" l="1"/>
  <c r="F124" i="5" s="1"/>
  <c r="G123" i="5"/>
  <c r="H123" i="5" s="1"/>
  <c r="G80" i="8"/>
  <c r="H80" i="8" s="1"/>
  <c r="E80" i="8"/>
  <c r="F81" i="8" s="1"/>
  <c r="E124" i="5" l="1"/>
  <c r="F125" i="5" s="1"/>
  <c r="G124" i="5"/>
  <c r="H124" i="5" s="1"/>
  <c r="G81" i="8"/>
  <c r="H81" i="8" s="1"/>
  <c r="E81" i="8"/>
  <c r="F82" i="8" s="1"/>
  <c r="G125" i="5" l="1"/>
  <c r="H125" i="5" s="1"/>
  <c r="E125" i="5"/>
  <c r="F126" i="5" s="1"/>
  <c r="E82" i="8"/>
  <c r="F83" i="8" s="1"/>
  <c r="G82" i="8"/>
  <c r="H82" i="8" s="1"/>
  <c r="E126" i="5" l="1"/>
  <c r="F127" i="5" s="1"/>
  <c r="G126" i="5"/>
  <c r="H126" i="5" s="1"/>
  <c r="E83" i="8"/>
  <c r="F84" i="8" s="1"/>
  <c r="G83" i="8"/>
  <c r="H83" i="8" s="1"/>
  <c r="E127" i="5" l="1"/>
  <c r="F128" i="5" s="1"/>
  <c r="G127" i="5"/>
  <c r="H127" i="5" s="1"/>
  <c r="G84" i="8"/>
  <c r="H84" i="8" s="1"/>
  <c r="E84" i="8"/>
  <c r="F85" i="8" s="1"/>
  <c r="E128" i="5" l="1"/>
  <c r="F129" i="5" s="1"/>
  <c r="G128" i="5"/>
  <c r="H128" i="5" s="1"/>
  <c r="G85" i="8"/>
  <c r="H85" i="8" s="1"/>
  <c r="E85" i="8"/>
  <c r="F86" i="8" s="1"/>
  <c r="G129" i="5" l="1"/>
  <c r="H129" i="5" s="1"/>
  <c r="E129" i="5"/>
  <c r="F130" i="5" s="1"/>
  <c r="E86" i="8"/>
  <c r="F87" i="8" s="1"/>
  <c r="G86" i="8"/>
  <c r="H86" i="8" s="1"/>
  <c r="E130" i="5" l="1"/>
  <c r="F131" i="5" s="1"/>
  <c r="G130" i="5"/>
  <c r="H130" i="5" s="1"/>
  <c r="E87" i="8"/>
  <c r="F88" i="8" s="1"/>
  <c r="G87" i="8"/>
  <c r="H87" i="8" s="1"/>
  <c r="E131" i="5" l="1"/>
  <c r="F132" i="5" s="1"/>
  <c r="G131" i="5"/>
  <c r="H131" i="5" s="1"/>
  <c r="G88" i="8"/>
  <c r="H88" i="8" s="1"/>
  <c r="E88" i="8"/>
  <c r="F89" i="8" s="1"/>
  <c r="E132" i="5" l="1"/>
  <c r="F133" i="5" s="1"/>
  <c r="G132" i="5"/>
  <c r="H132" i="5" s="1"/>
  <c r="G89" i="8"/>
  <c r="H89" i="8" s="1"/>
  <c r="E89" i="8"/>
  <c r="F90" i="8" s="1"/>
  <c r="G133" i="5" l="1"/>
  <c r="H133" i="5" s="1"/>
  <c r="E133" i="5"/>
  <c r="F134" i="5" s="1"/>
  <c r="E90" i="8"/>
  <c r="F91" i="8" s="1"/>
  <c r="G90" i="8"/>
  <c r="H90" i="8" s="1"/>
  <c r="E134" i="5" l="1"/>
  <c r="F135" i="5" s="1"/>
  <c r="G134" i="5"/>
  <c r="H134" i="5" s="1"/>
  <c r="E91" i="8"/>
  <c r="F92" i="8" s="1"/>
  <c r="G91" i="8"/>
  <c r="H91" i="8" s="1"/>
  <c r="E135" i="5" l="1"/>
  <c r="F136" i="5" s="1"/>
  <c r="G135" i="5"/>
  <c r="H135" i="5" s="1"/>
  <c r="G92" i="8"/>
  <c r="H92" i="8" s="1"/>
  <c r="E92" i="8"/>
  <c r="F93" i="8" s="1"/>
  <c r="E136" i="5" l="1"/>
  <c r="F137" i="5" s="1"/>
  <c r="G136" i="5"/>
  <c r="H136" i="5" s="1"/>
  <c r="G93" i="8"/>
  <c r="H93" i="8" s="1"/>
  <c r="E93" i="8"/>
  <c r="F94" i="8" s="1"/>
  <c r="G137" i="5" l="1"/>
  <c r="H137" i="5" s="1"/>
  <c r="E137" i="5"/>
  <c r="F138" i="5" s="1"/>
  <c r="E94" i="8"/>
  <c r="F95" i="8" s="1"/>
  <c r="G94" i="8"/>
  <c r="H94" i="8" s="1"/>
  <c r="G138" i="5" l="1"/>
  <c r="H138" i="5" s="1"/>
  <c r="E138" i="5"/>
  <c r="F139" i="5" s="1"/>
  <c r="E95" i="8"/>
  <c r="F96" i="8" s="1"/>
  <c r="G95" i="8"/>
  <c r="H95" i="8" s="1"/>
  <c r="E139" i="5" l="1"/>
  <c r="F140" i="5" s="1"/>
  <c r="G139" i="5"/>
  <c r="H139" i="5" s="1"/>
  <c r="G96" i="8"/>
  <c r="H96" i="8" s="1"/>
  <c r="E96" i="8"/>
  <c r="F97" i="8" s="1"/>
  <c r="E140" i="5" l="1"/>
  <c r="F141" i="5" s="1"/>
  <c r="G140" i="5"/>
  <c r="H140" i="5" s="1"/>
  <c r="G97" i="8"/>
  <c r="H97" i="8" s="1"/>
  <c r="E97" i="8"/>
  <c r="F98" i="8" s="1"/>
  <c r="G141" i="5" l="1"/>
  <c r="H141" i="5" s="1"/>
  <c r="E141" i="5"/>
  <c r="F142" i="5" s="1"/>
  <c r="E98" i="8"/>
  <c r="F99" i="8" s="1"/>
  <c r="G98" i="8"/>
  <c r="H98" i="8" s="1"/>
  <c r="G142" i="5" l="1"/>
  <c r="H142" i="5" s="1"/>
  <c r="E142" i="5"/>
  <c r="F143" i="5" s="1"/>
  <c r="E99" i="8"/>
  <c r="F100" i="8" s="1"/>
  <c r="G99" i="8"/>
  <c r="H99" i="8" s="1"/>
  <c r="E143" i="5" l="1"/>
  <c r="F144" i="5" s="1"/>
  <c r="G143" i="5"/>
  <c r="H143" i="5" s="1"/>
  <c r="G100" i="8"/>
  <c r="H100" i="8" s="1"/>
  <c r="E100" i="8"/>
  <c r="F101" i="8" s="1"/>
  <c r="E144" i="5" l="1"/>
  <c r="F145" i="5" s="1"/>
  <c r="G144" i="5"/>
  <c r="H144" i="5" s="1"/>
  <c r="G101" i="8"/>
  <c r="H101" i="8" s="1"/>
  <c r="E101" i="8"/>
  <c r="F102" i="8" s="1"/>
  <c r="G145" i="5" l="1"/>
  <c r="H145" i="5" s="1"/>
  <c r="E145" i="5"/>
  <c r="F146" i="5" s="1"/>
  <c r="E102" i="8"/>
  <c r="F103" i="8" s="1"/>
  <c r="G102" i="8"/>
  <c r="H102" i="8" s="1"/>
  <c r="G146" i="5" l="1"/>
  <c r="H146" i="5" s="1"/>
  <c r="E146" i="5"/>
  <c r="F147" i="5" s="1"/>
  <c r="E103" i="8"/>
  <c r="F104" i="8" s="1"/>
  <c r="G103" i="8"/>
  <c r="H103" i="8" s="1"/>
  <c r="E147" i="5" l="1"/>
  <c r="F148" i="5" s="1"/>
  <c r="G147" i="5"/>
  <c r="H147" i="5" s="1"/>
  <c r="G104" i="8"/>
  <c r="H104" i="8" s="1"/>
  <c r="E104" i="8"/>
  <c r="F105" i="8" s="1"/>
  <c r="E148" i="5" l="1"/>
  <c r="F149" i="5" s="1"/>
  <c r="G148" i="5"/>
  <c r="H148" i="5" s="1"/>
  <c r="G105" i="8"/>
  <c r="H105" i="8" s="1"/>
  <c r="E105" i="8"/>
  <c r="F106" i="8" s="1"/>
  <c r="G149" i="5" l="1"/>
  <c r="H149" i="5" s="1"/>
  <c r="E149" i="5"/>
  <c r="F150" i="5" s="1"/>
  <c r="E106" i="8"/>
  <c r="F107" i="8" s="1"/>
  <c r="G106" i="8"/>
  <c r="H106" i="8" s="1"/>
  <c r="G150" i="5" l="1"/>
  <c r="H150" i="5" s="1"/>
  <c r="E150" i="5"/>
  <c r="F151" i="5" s="1"/>
  <c r="E107" i="8"/>
  <c r="F108" i="8" s="1"/>
  <c r="G107" i="8"/>
  <c r="H107" i="8" s="1"/>
  <c r="E151" i="5" l="1"/>
  <c r="F152" i="5" s="1"/>
  <c r="G151" i="5"/>
  <c r="H151" i="5" s="1"/>
  <c r="G108" i="8"/>
  <c r="H108" i="8" s="1"/>
  <c r="E108" i="8"/>
  <c r="F109" i="8" s="1"/>
  <c r="E152" i="5" l="1"/>
  <c r="F153" i="5" s="1"/>
  <c r="G152" i="5"/>
  <c r="H152" i="5" s="1"/>
  <c r="G109" i="8"/>
  <c r="H109" i="8" s="1"/>
  <c r="E109" i="8"/>
  <c r="F110" i="8" s="1"/>
  <c r="G153" i="5" l="1"/>
  <c r="H153" i="5" s="1"/>
  <c r="E153" i="5"/>
  <c r="F154" i="5" s="1"/>
  <c r="E110" i="8"/>
  <c r="F111" i="8" s="1"/>
  <c r="G110" i="8"/>
  <c r="H110" i="8" s="1"/>
  <c r="G154" i="5" l="1"/>
  <c r="H154" i="5" s="1"/>
  <c r="E154" i="5"/>
  <c r="F155" i="5" s="1"/>
  <c r="E111" i="8"/>
  <c r="F112" i="8" s="1"/>
  <c r="G111" i="8"/>
  <c r="H111" i="8" s="1"/>
  <c r="E155" i="5" l="1"/>
  <c r="F156" i="5" s="1"/>
  <c r="G155" i="5"/>
  <c r="H155" i="5" s="1"/>
  <c r="G112" i="8"/>
  <c r="H112" i="8" s="1"/>
  <c r="E112" i="8"/>
  <c r="F113" i="8" s="1"/>
  <c r="E156" i="5" l="1"/>
  <c r="G156" i="5"/>
  <c r="G113" i="8"/>
  <c r="H113" i="8" s="1"/>
  <c r="E113" i="8"/>
  <c r="F114" i="8" s="1"/>
  <c r="H156" i="5" l="1"/>
  <c r="H157" i="5" s="1"/>
  <c r="G157" i="5"/>
  <c r="E114" i="8"/>
  <c r="F115" i="8" s="1"/>
  <c r="G114" i="8"/>
  <c r="H114" i="8" s="1"/>
  <c r="G159" i="5" l="1"/>
  <c r="E115" i="8"/>
  <c r="F116" i="8" s="1"/>
  <c r="G115" i="8"/>
  <c r="H115" i="8" s="1"/>
  <c r="G116" i="8" l="1"/>
  <c r="H116" i="8" s="1"/>
  <c r="E116" i="8"/>
  <c r="F117" i="8" s="1"/>
  <c r="G117" i="8" l="1"/>
  <c r="E117" i="8"/>
  <c r="F118" i="8" s="1"/>
  <c r="E118" i="8" l="1"/>
  <c r="F119" i="8" s="1"/>
  <c r="G118" i="8"/>
  <c r="H118" i="8" s="1"/>
  <c r="H117" i="8"/>
  <c r="G119" i="8" l="1"/>
  <c r="H119" i="8" s="1"/>
  <c r="E119" i="8"/>
  <c r="F120" i="8" s="1"/>
  <c r="E11" i="3"/>
  <c r="F11" i="3" s="1"/>
  <c r="G11" i="3" s="1"/>
  <c r="E12" i="3"/>
  <c r="F12" i="3" s="1"/>
  <c r="G12" i="3" s="1"/>
  <c r="H12" i="3" s="1"/>
  <c r="E13" i="3"/>
  <c r="F13" i="3" s="1"/>
  <c r="G13" i="3" s="1"/>
  <c r="H13" i="3" s="1"/>
  <c r="E14" i="3"/>
  <c r="F14" i="3" s="1"/>
  <c r="G14" i="3" s="1"/>
  <c r="H14" i="3" s="1"/>
  <c r="E15" i="3"/>
  <c r="F15" i="3" s="1"/>
  <c r="G15" i="3" s="1"/>
  <c r="H15" i="3" s="1"/>
  <c r="E16" i="3"/>
  <c r="F16" i="3" s="1"/>
  <c r="G16" i="3" s="1"/>
  <c r="H16" i="3" s="1"/>
  <c r="E17" i="3"/>
  <c r="F17" i="3" s="1"/>
  <c r="G17" i="3" s="1"/>
  <c r="H17" i="3" s="1"/>
  <c r="E18" i="3"/>
  <c r="F18" i="3" s="1"/>
  <c r="G18" i="3" s="1"/>
  <c r="H18" i="3" s="1"/>
  <c r="E19" i="3"/>
  <c r="F19" i="3" s="1"/>
  <c r="G19" i="3" s="1"/>
  <c r="H19" i="3" s="1"/>
  <c r="E20" i="3"/>
  <c r="F20" i="3" s="1"/>
  <c r="G20" i="3" s="1"/>
  <c r="H20" i="3" s="1"/>
  <c r="E21" i="3"/>
  <c r="F21" i="3" s="1"/>
  <c r="G21" i="3" s="1"/>
  <c r="H21" i="3" s="1"/>
  <c r="E22" i="3"/>
  <c r="F22" i="3" s="1"/>
  <c r="G22" i="3" s="1"/>
  <c r="H22" i="3" s="1"/>
  <c r="E23" i="3"/>
  <c r="F23" i="3" s="1"/>
  <c r="G23" i="3" s="1"/>
  <c r="H23" i="3" s="1"/>
  <c r="E24" i="3"/>
  <c r="F24" i="3" s="1"/>
  <c r="G24" i="3" s="1"/>
  <c r="H24" i="3" s="1"/>
  <c r="E25" i="3"/>
  <c r="F25" i="3" s="1"/>
  <c r="G25" i="3" s="1"/>
  <c r="H25" i="3" s="1"/>
  <c r="E26" i="3"/>
  <c r="F26" i="3" s="1"/>
  <c r="G26" i="3" s="1"/>
  <c r="H26" i="3" s="1"/>
  <c r="E27" i="3"/>
  <c r="F27" i="3" s="1"/>
  <c r="G27" i="3" s="1"/>
  <c r="H27" i="3" s="1"/>
  <c r="E28" i="3"/>
  <c r="F28" i="3" s="1"/>
  <c r="G28" i="3" s="1"/>
  <c r="H28" i="3" s="1"/>
  <c r="E29" i="3"/>
  <c r="F29" i="3" s="1"/>
  <c r="G29" i="3" s="1"/>
  <c r="H29" i="3" s="1"/>
  <c r="E30" i="3"/>
  <c r="F30" i="3" s="1"/>
  <c r="G30" i="3" s="1"/>
  <c r="H30" i="3" s="1"/>
  <c r="E31" i="3"/>
  <c r="F31" i="3" s="1"/>
  <c r="G31" i="3" s="1"/>
  <c r="H31" i="3" s="1"/>
  <c r="E32" i="3"/>
  <c r="F32" i="3" s="1"/>
  <c r="G32" i="3" s="1"/>
  <c r="H32" i="3" s="1"/>
  <c r="E33" i="3"/>
  <c r="F33" i="3" s="1"/>
  <c r="G33" i="3" s="1"/>
  <c r="H33" i="3" s="1"/>
  <c r="E34" i="3"/>
  <c r="F34" i="3" s="1"/>
  <c r="G34" i="3" s="1"/>
  <c r="H34" i="3" s="1"/>
  <c r="E35" i="3"/>
  <c r="F35" i="3" s="1"/>
  <c r="G35" i="3" s="1"/>
  <c r="H35" i="3" s="1"/>
  <c r="E36" i="3"/>
  <c r="F36" i="3" s="1"/>
  <c r="G36" i="3" s="1"/>
  <c r="H36" i="3" s="1"/>
  <c r="E37" i="3"/>
  <c r="F37" i="3" s="1"/>
  <c r="G37" i="3" s="1"/>
  <c r="H37" i="3" s="1"/>
  <c r="E38" i="3"/>
  <c r="F38" i="3" s="1"/>
  <c r="G38" i="3" s="1"/>
  <c r="H38" i="3" s="1"/>
  <c r="E39" i="3"/>
  <c r="F39" i="3" s="1"/>
  <c r="G39" i="3" s="1"/>
  <c r="H39" i="3" s="1"/>
  <c r="E40" i="3"/>
  <c r="F40" i="3" s="1"/>
  <c r="G40" i="3" s="1"/>
  <c r="H40" i="3" s="1"/>
  <c r="E41" i="3"/>
  <c r="F41" i="3" s="1"/>
  <c r="G41" i="3" s="1"/>
  <c r="H41" i="3" s="1"/>
  <c r="E42" i="3"/>
  <c r="F42" i="3" s="1"/>
  <c r="G42" i="3" s="1"/>
  <c r="H42" i="3" s="1"/>
  <c r="E43" i="3"/>
  <c r="F43" i="3" s="1"/>
  <c r="G43" i="3" s="1"/>
  <c r="H43" i="3" s="1"/>
  <c r="E44" i="3"/>
  <c r="F44" i="3" s="1"/>
  <c r="G44" i="3" s="1"/>
  <c r="H44" i="3" s="1"/>
  <c r="E45" i="3"/>
  <c r="F45" i="3" s="1"/>
  <c r="G45" i="3" s="1"/>
  <c r="H45" i="3" s="1"/>
  <c r="E46" i="3"/>
  <c r="F46" i="3" s="1"/>
  <c r="G46" i="3" s="1"/>
  <c r="H46" i="3" s="1"/>
  <c r="E47" i="3"/>
  <c r="F47" i="3" s="1"/>
  <c r="G47" i="3" s="1"/>
  <c r="H47" i="3" s="1"/>
  <c r="E48" i="3"/>
  <c r="F48" i="3" s="1"/>
  <c r="G48" i="3" s="1"/>
  <c r="H48" i="3" s="1"/>
  <c r="E49" i="3"/>
  <c r="F49" i="3" s="1"/>
  <c r="G49" i="3" s="1"/>
  <c r="H49" i="3" s="1"/>
  <c r="E50" i="3"/>
  <c r="F50" i="3" s="1"/>
  <c r="G50" i="3" s="1"/>
  <c r="H50" i="3" s="1"/>
  <c r="E51" i="3"/>
  <c r="F51" i="3" s="1"/>
  <c r="G51" i="3" s="1"/>
  <c r="H51" i="3" s="1"/>
  <c r="E52" i="3"/>
  <c r="F52" i="3" s="1"/>
  <c r="G52" i="3" s="1"/>
  <c r="H52" i="3" s="1"/>
  <c r="E53" i="3"/>
  <c r="F53" i="3" s="1"/>
  <c r="G53" i="3" s="1"/>
  <c r="H53" i="3" s="1"/>
  <c r="E54" i="3"/>
  <c r="F54" i="3" s="1"/>
  <c r="G54" i="3" s="1"/>
  <c r="H54" i="3" s="1"/>
  <c r="E55" i="3"/>
  <c r="F55" i="3" s="1"/>
  <c r="G55" i="3" s="1"/>
  <c r="H55" i="3" s="1"/>
  <c r="E56" i="3"/>
  <c r="F56" i="3" s="1"/>
  <c r="G56" i="3" s="1"/>
  <c r="H56" i="3" s="1"/>
  <c r="E57" i="3"/>
  <c r="F57" i="3" s="1"/>
  <c r="G57" i="3" s="1"/>
  <c r="H57" i="3" s="1"/>
  <c r="E58" i="3"/>
  <c r="F58" i="3" s="1"/>
  <c r="G58" i="3" s="1"/>
  <c r="H58" i="3" s="1"/>
  <c r="E59" i="3"/>
  <c r="F59" i="3" s="1"/>
  <c r="G59" i="3" s="1"/>
  <c r="H59" i="3" s="1"/>
  <c r="E60" i="3"/>
  <c r="F60" i="3" s="1"/>
  <c r="G60" i="3" s="1"/>
  <c r="H60" i="3" s="1"/>
  <c r="E61" i="3"/>
  <c r="F61" i="3" s="1"/>
  <c r="G61" i="3" s="1"/>
  <c r="H61" i="3" s="1"/>
  <c r="E62" i="3"/>
  <c r="F62" i="3" s="1"/>
  <c r="G62" i="3" s="1"/>
  <c r="H62" i="3" s="1"/>
  <c r="E63" i="3"/>
  <c r="F63" i="3" s="1"/>
  <c r="G63" i="3" s="1"/>
  <c r="H63" i="3" s="1"/>
  <c r="E64" i="3"/>
  <c r="F64" i="3" s="1"/>
  <c r="G64" i="3" s="1"/>
  <c r="H64" i="3" s="1"/>
  <c r="E65" i="3"/>
  <c r="F65" i="3" s="1"/>
  <c r="G65" i="3" s="1"/>
  <c r="H65" i="3" s="1"/>
  <c r="E66" i="3"/>
  <c r="F66" i="3" s="1"/>
  <c r="G66" i="3" s="1"/>
  <c r="H66" i="3" s="1"/>
  <c r="E67" i="3"/>
  <c r="F67" i="3" s="1"/>
  <c r="G67" i="3" s="1"/>
  <c r="H67" i="3" s="1"/>
  <c r="E68" i="3"/>
  <c r="F68" i="3" s="1"/>
  <c r="G68" i="3" s="1"/>
  <c r="H68" i="3" s="1"/>
  <c r="E69" i="3"/>
  <c r="F69" i="3" s="1"/>
  <c r="G69" i="3" s="1"/>
  <c r="H69" i="3" s="1"/>
  <c r="E70" i="3"/>
  <c r="F70" i="3" s="1"/>
  <c r="G70" i="3" s="1"/>
  <c r="H70" i="3" s="1"/>
  <c r="E71" i="3"/>
  <c r="F71" i="3" s="1"/>
  <c r="G71" i="3" s="1"/>
  <c r="H71" i="3" s="1"/>
  <c r="E72" i="3"/>
  <c r="F72" i="3" s="1"/>
  <c r="G72" i="3" s="1"/>
  <c r="H72" i="3" s="1"/>
  <c r="E73" i="3"/>
  <c r="F73" i="3" s="1"/>
  <c r="G73" i="3" s="1"/>
  <c r="H73" i="3" s="1"/>
  <c r="E74" i="3"/>
  <c r="F74" i="3" s="1"/>
  <c r="G74" i="3" s="1"/>
  <c r="H74" i="3" s="1"/>
  <c r="E75" i="3"/>
  <c r="F75" i="3" s="1"/>
  <c r="G75" i="3" s="1"/>
  <c r="H75" i="3" s="1"/>
  <c r="E76" i="3"/>
  <c r="F76" i="3" s="1"/>
  <c r="G76" i="3" s="1"/>
  <c r="H76" i="3" s="1"/>
  <c r="E77" i="3"/>
  <c r="F77" i="3" s="1"/>
  <c r="G77" i="3" s="1"/>
  <c r="H77" i="3" s="1"/>
  <c r="E78" i="3"/>
  <c r="F78" i="3" s="1"/>
  <c r="G78" i="3" s="1"/>
  <c r="H78" i="3" s="1"/>
  <c r="E79" i="3"/>
  <c r="F79" i="3" s="1"/>
  <c r="G79" i="3" s="1"/>
  <c r="H79" i="3" s="1"/>
  <c r="E80" i="3"/>
  <c r="F80" i="3" s="1"/>
  <c r="G80" i="3" s="1"/>
  <c r="H80" i="3" s="1"/>
  <c r="E81" i="3"/>
  <c r="F81" i="3" s="1"/>
  <c r="G81" i="3" s="1"/>
  <c r="H81" i="3" s="1"/>
  <c r="E82" i="3"/>
  <c r="F82" i="3" s="1"/>
  <c r="G82" i="3" s="1"/>
  <c r="H82" i="3" s="1"/>
  <c r="E83" i="3"/>
  <c r="F83" i="3" s="1"/>
  <c r="G83" i="3" s="1"/>
  <c r="H83" i="3" s="1"/>
  <c r="E84" i="3"/>
  <c r="F84" i="3" s="1"/>
  <c r="G84" i="3" s="1"/>
  <c r="H84" i="3" s="1"/>
  <c r="E85" i="3"/>
  <c r="F85" i="3" s="1"/>
  <c r="G85" i="3" s="1"/>
  <c r="H85" i="3" s="1"/>
  <c r="E86" i="3"/>
  <c r="F86" i="3" s="1"/>
  <c r="G86" i="3" s="1"/>
  <c r="H86" i="3" s="1"/>
  <c r="E87" i="3"/>
  <c r="F87" i="3" s="1"/>
  <c r="G87" i="3" s="1"/>
  <c r="H87" i="3" s="1"/>
  <c r="E88" i="3"/>
  <c r="F88" i="3" s="1"/>
  <c r="G88" i="3" s="1"/>
  <c r="H88" i="3" s="1"/>
  <c r="E89" i="3"/>
  <c r="F89" i="3" s="1"/>
  <c r="G89" i="3" s="1"/>
  <c r="H89" i="3" s="1"/>
  <c r="E90" i="3"/>
  <c r="F90" i="3" s="1"/>
  <c r="G90" i="3" s="1"/>
  <c r="H90" i="3" s="1"/>
  <c r="E91" i="3"/>
  <c r="F91" i="3" s="1"/>
  <c r="G91" i="3" s="1"/>
  <c r="H91" i="3" s="1"/>
  <c r="E92" i="3"/>
  <c r="F92" i="3" s="1"/>
  <c r="G92" i="3" s="1"/>
  <c r="H92" i="3" s="1"/>
  <c r="E93" i="3"/>
  <c r="F93" i="3" s="1"/>
  <c r="G93" i="3" s="1"/>
  <c r="H93" i="3" s="1"/>
  <c r="E94" i="3"/>
  <c r="F94" i="3" s="1"/>
  <c r="G94" i="3" s="1"/>
  <c r="H94" i="3" s="1"/>
  <c r="E95" i="3"/>
  <c r="F95" i="3" s="1"/>
  <c r="G95" i="3" s="1"/>
  <c r="H95" i="3" s="1"/>
  <c r="E96" i="3"/>
  <c r="F96" i="3" s="1"/>
  <c r="G96" i="3" s="1"/>
  <c r="H96" i="3" s="1"/>
  <c r="E97" i="3"/>
  <c r="F97" i="3" s="1"/>
  <c r="G97" i="3" s="1"/>
  <c r="H97" i="3" s="1"/>
  <c r="E98" i="3"/>
  <c r="F98" i="3" s="1"/>
  <c r="G98" i="3" s="1"/>
  <c r="H98" i="3" s="1"/>
  <c r="E99" i="3"/>
  <c r="F99" i="3" s="1"/>
  <c r="G99" i="3" s="1"/>
  <c r="H99" i="3" s="1"/>
  <c r="E100" i="3"/>
  <c r="F100" i="3" s="1"/>
  <c r="G100" i="3" s="1"/>
  <c r="H100" i="3" s="1"/>
  <c r="E101" i="3"/>
  <c r="F101" i="3" s="1"/>
  <c r="G101" i="3" s="1"/>
  <c r="H101" i="3" s="1"/>
  <c r="E102" i="3"/>
  <c r="F102" i="3" s="1"/>
  <c r="G102" i="3" s="1"/>
  <c r="H102" i="3" s="1"/>
  <c r="E103" i="3"/>
  <c r="F103" i="3" s="1"/>
  <c r="G103" i="3" s="1"/>
  <c r="H103" i="3" s="1"/>
  <c r="E104" i="3"/>
  <c r="F104" i="3" s="1"/>
  <c r="G104" i="3" s="1"/>
  <c r="H104" i="3" s="1"/>
  <c r="E105" i="3"/>
  <c r="F105" i="3" s="1"/>
  <c r="G105" i="3" s="1"/>
  <c r="H105" i="3" s="1"/>
  <c r="E106" i="3"/>
  <c r="F106" i="3" s="1"/>
  <c r="G106" i="3" s="1"/>
  <c r="H106" i="3" s="1"/>
  <c r="E107" i="3"/>
  <c r="F107" i="3" s="1"/>
  <c r="G107" i="3" s="1"/>
  <c r="H107" i="3" s="1"/>
  <c r="E108" i="3"/>
  <c r="F108" i="3" s="1"/>
  <c r="G108" i="3" s="1"/>
  <c r="H108" i="3" s="1"/>
  <c r="E109" i="3"/>
  <c r="F109" i="3" s="1"/>
  <c r="G109" i="3" s="1"/>
  <c r="H109" i="3" s="1"/>
  <c r="E110" i="3"/>
  <c r="F110" i="3" s="1"/>
  <c r="G110" i="3" s="1"/>
  <c r="H110" i="3" s="1"/>
  <c r="E111" i="3"/>
  <c r="F111" i="3" s="1"/>
  <c r="G111" i="3" s="1"/>
  <c r="H111" i="3" s="1"/>
  <c r="E112" i="3"/>
  <c r="F112" i="3" s="1"/>
  <c r="G112" i="3" s="1"/>
  <c r="H112" i="3" s="1"/>
  <c r="E113" i="3"/>
  <c r="F113" i="3" s="1"/>
  <c r="G113" i="3" s="1"/>
  <c r="H113" i="3" s="1"/>
  <c r="E114" i="3"/>
  <c r="F114" i="3" s="1"/>
  <c r="G114" i="3" s="1"/>
  <c r="H114" i="3" s="1"/>
  <c r="E115" i="3"/>
  <c r="F115" i="3" s="1"/>
  <c r="G115" i="3" s="1"/>
  <c r="H115" i="3" s="1"/>
  <c r="E116" i="3"/>
  <c r="F116" i="3" s="1"/>
  <c r="G116" i="3" s="1"/>
  <c r="H116" i="3" s="1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G156" i="3" l="1"/>
  <c r="G120" i="8"/>
  <c r="H120" i="8" s="1"/>
  <c r="E120" i="8"/>
  <c r="F121" i="8" s="1"/>
  <c r="H11" i="3"/>
  <c r="H156" i="3" s="1"/>
  <c r="G158" i="3" s="1"/>
  <c r="E121" i="8" l="1"/>
  <c r="F122" i="8" s="1"/>
  <c r="G121" i="8"/>
  <c r="H121" i="8" s="1"/>
  <c r="E122" i="8" l="1"/>
  <c r="F123" i="8" s="1"/>
  <c r="G122" i="8"/>
  <c r="H122" i="8" s="1"/>
  <c r="G123" i="8" l="1"/>
  <c r="H123" i="8" s="1"/>
  <c r="E123" i="8"/>
  <c r="F124" i="8" s="1"/>
  <c r="G124" i="8" l="1"/>
  <c r="H124" i="8" s="1"/>
  <c r="E124" i="8"/>
  <c r="F125" i="8" s="1"/>
  <c r="E125" i="8" l="1"/>
  <c r="F126" i="8" s="1"/>
  <c r="G125" i="8"/>
  <c r="H125" i="8" s="1"/>
  <c r="G126" i="8" l="1"/>
  <c r="H126" i="8" s="1"/>
  <c r="E126" i="8"/>
  <c r="F127" i="8" s="1"/>
  <c r="G127" i="8" l="1"/>
  <c r="H127" i="8" s="1"/>
  <c r="E127" i="8"/>
  <c r="F128" i="8" s="1"/>
  <c r="E128" i="8" l="1"/>
  <c r="F129" i="8" s="1"/>
  <c r="G128" i="8"/>
  <c r="H128" i="8" s="1"/>
  <c r="E129" i="8" l="1"/>
  <c r="F130" i="8" s="1"/>
  <c r="G129" i="8"/>
  <c r="H129" i="8" s="1"/>
  <c r="E130" i="8" l="1"/>
  <c r="F131" i="8" s="1"/>
  <c r="G130" i="8"/>
  <c r="H130" i="8" s="1"/>
  <c r="G131" i="8" l="1"/>
  <c r="H131" i="8" s="1"/>
  <c r="E131" i="8"/>
  <c r="F132" i="8" s="1"/>
  <c r="E132" i="8" l="1"/>
  <c r="F133" i="8" s="1"/>
  <c r="G132" i="8"/>
  <c r="H132" i="8" s="1"/>
  <c r="E133" i="8" l="1"/>
  <c r="F134" i="8" s="1"/>
  <c r="G133" i="8"/>
  <c r="H133" i="8" s="1"/>
  <c r="E134" i="8" l="1"/>
  <c r="F135" i="8" s="1"/>
  <c r="G134" i="8"/>
  <c r="H134" i="8" s="1"/>
  <c r="G135" i="8" l="1"/>
  <c r="H135" i="8" s="1"/>
  <c r="E135" i="8"/>
  <c r="F136" i="8" s="1"/>
  <c r="G136" i="8" l="1"/>
  <c r="H136" i="8" s="1"/>
  <c r="E136" i="8"/>
  <c r="F137" i="8" s="1"/>
  <c r="E137" i="8" l="1"/>
  <c r="F138" i="8" s="1"/>
  <c r="G137" i="8"/>
  <c r="H137" i="8" s="1"/>
  <c r="G138" i="8" l="1"/>
  <c r="H138" i="8" s="1"/>
  <c r="E138" i="8"/>
  <c r="F139" i="8" s="1"/>
  <c r="G139" i="8" l="1"/>
  <c r="H139" i="8" s="1"/>
  <c r="E139" i="8"/>
  <c r="F140" i="8" s="1"/>
  <c r="E140" i="8" l="1"/>
  <c r="F141" i="8" s="1"/>
  <c r="G140" i="8"/>
  <c r="H140" i="8" s="1"/>
  <c r="E141" i="8" l="1"/>
  <c r="F142" i="8" s="1"/>
  <c r="G141" i="8"/>
  <c r="H141" i="8" s="1"/>
  <c r="E142" i="8" l="1"/>
  <c r="F143" i="8" s="1"/>
  <c r="G142" i="8"/>
  <c r="H142" i="8" s="1"/>
  <c r="G143" i="8" l="1"/>
  <c r="H143" i="8" s="1"/>
  <c r="E143" i="8"/>
  <c r="F144" i="8" s="1"/>
  <c r="E144" i="8" l="1"/>
  <c r="F145" i="8" s="1"/>
  <c r="G144" i="8"/>
  <c r="H144" i="8" s="1"/>
  <c r="E145" i="8" l="1"/>
  <c r="F146" i="8" s="1"/>
  <c r="G145" i="8"/>
  <c r="H145" i="8" s="1"/>
  <c r="E146" i="8" l="1"/>
  <c r="F147" i="8" s="1"/>
  <c r="G146" i="8"/>
  <c r="H146" i="8" s="1"/>
  <c r="G147" i="8" l="1"/>
  <c r="H147" i="8" s="1"/>
  <c r="E147" i="8"/>
  <c r="F148" i="8" s="1"/>
  <c r="G148" i="8" l="1"/>
  <c r="H148" i="8" s="1"/>
  <c r="E148" i="8"/>
  <c r="F149" i="8" s="1"/>
  <c r="E149" i="8" l="1"/>
  <c r="F150" i="8" s="1"/>
  <c r="G149" i="8"/>
  <c r="H149" i="8" s="1"/>
  <c r="G150" i="8" l="1"/>
  <c r="H150" i="8" s="1"/>
  <c r="E150" i="8"/>
  <c r="F151" i="8" s="1"/>
  <c r="G151" i="8" l="1"/>
  <c r="H151" i="8" s="1"/>
  <c r="E151" i="8"/>
  <c r="F152" i="8" s="1"/>
  <c r="E152" i="8" l="1"/>
  <c r="F153" i="8" s="1"/>
  <c r="G152" i="8"/>
  <c r="H152" i="8" s="1"/>
  <c r="E153" i="8" l="1"/>
  <c r="F154" i="8" s="1"/>
  <c r="G153" i="8"/>
  <c r="H153" i="8" s="1"/>
  <c r="G154" i="8" l="1"/>
  <c r="H154" i="8" s="1"/>
  <c r="E154" i="8"/>
  <c r="F155" i="8" s="1"/>
  <c r="G155" i="8" l="1"/>
  <c r="H155" i="8" s="1"/>
  <c r="E155" i="8"/>
  <c r="F156" i="8" s="1"/>
  <c r="G156" i="8" l="1"/>
  <c r="E156" i="8"/>
  <c r="H156" i="8" l="1"/>
  <c r="H157" i="8" s="1"/>
  <c r="G157" i="8"/>
  <c r="G159" i="8" l="1"/>
</calcChain>
</file>

<file path=xl/sharedStrings.xml><?xml version="1.0" encoding="utf-8"?>
<sst xmlns="http://schemas.openxmlformats.org/spreadsheetml/2006/main" count="1282" uniqueCount="215">
  <si>
    <t>t</t>
  </si>
  <si>
    <t>Yt</t>
  </si>
  <si>
    <t>Zt</t>
  </si>
  <si>
    <t>Yt-1</t>
  </si>
  <si>
    <t>Yt-2</t>
  </si>
  <si>
    <t>Yt-3</t>
  </si>
  <si>
    <t>Jumlah 4 mgan</t>
  </si>
  <si>
    <t xml:space="preserve"> </t>
  </si>
  <si>
    <t>et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</si>
  <si>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</si>
  <si>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t>Jumlah 2mgan</t>
  </si>
  <si>
    <t>MSE =</t>
  </si>
  <si>
    <t>periode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</si>
  <si>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</si>
  <si>
    <r>
      <t>α Y</t>
    </r>
    <r>
      <rPr>
        <vertAlign val="subscript"/>
        <sz val="11"/>
        <color theme="1"/>
        <rFont val="Calibri"/>
        <family val="2"/>
      </rPr>
      <t>t</t>
    </r>
  </si>
  <si>
    <t xml:space="preserve">(1 - α) 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</si>
  <si>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</si>
  <si>
    <t>initial value</t>
  </si>
  <si>
    <t>α</t>
  </si>
  <si>
    <t>MSE</t>
  </si>
  <si>
    <t>MSE=</t>
  </si>
  <si>
    <t>waktu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</si>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</sst>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164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Asli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'Data Asli'!$C$2:$C$193</c:f>
              <c:numCache>
                <c:formatCode>General</c:formatCode>
                <c:ptCount val="192"/>
                <c:pt idx="0">
                  <c:v>175</c:v>
                </c:pt>
                <c:pt idx="1">
                  <c:v>250</c:v>
                </c:pt>
                <c:pt idx="2">
                  <c:v>177</c:v>
                </c:pt>
                <c:pt idx="3">
                  <c:v>185</c:v>
                </c:pt>
                <c:pt idx="4">
                  <c:v>125</c:v>
                </c:pt>
                <c:pt idx="5">
                  <c:v>500</c:v>
                </c:pt>
                <c:pt idx="6">
                  <c:v>150</c:v>
                </c:pt>
                <c:pt idx="7">
                  <c:v>375</c:v>
                </c:pt>
                <c:pt idx="8">
                  <c:v>125</c:v>
                </c:pt>
                <c:pt idx="9">
                  <c:v>146</c:v>
                </c:pt>
                <c:pt idx="10">
                  <c:v>157</c:v>
                </c:pt>
                <c:pt idx="11">
                  <c:v>101</c:v>
                </c:pt>
                <c:pt idx="12">
                  <c:v>234</c:v>
                </c:pt>
                <c:pt idx="13">
                  <c:v>150</c:v>
                </c:pt>
                <c:pt idx="14">
                  <c:v>200</c:v>
                </c:pt>
                <c:pt idx="15">
                  <c:v>150</c:v>
                </c:pt>
                <c:pt idx="16">
                  <c:v>100</c:v>
                </c:pt>
                <c:pt idx="17">
                  <c:v>300</c:v>
                </c:pt>
                <c:pt idx="18">
                  <c:v>500</c:v>
                </c:pt>
                <c:pt idx="19">
                  <c:v>100</c:v>
                </c:pt>
                <c:pt idx="20">
                  <c:v>250</c:v>
                </c:pt>
                <c:pt idx="21">
                  <c:v>200</c:v>
                </c:pt>
                <c:pt idx="22">
                  <c:v>207</c:v>
                </c:pt>
                <c:pt idx="23">
                  <c:v>171</c:v>
                </c:pt>
                <c:pt idx="24">
                  <c:v>155</c:v>
                </c:pt>
                <c:pt idx="25">
                  <c:v>215</c:v>
                </c:pt>
                <c:pt idx="26">
                  <c:v>250</c:v>
                </c:pt>
                <c:pt idx="27">
                  <c:v>230</c:v>
                </c:pt>
                <c:pt idx="28">
                  <c:v>200</c:v>
                </c:pt>
                <c:pt idx="29">
                  <c:v>163</c:v>
                </c:pt>
                <c:pt idx="30">
                  <c:v>184</c:v>
                </c:pt>
                <c:pt idx="31">
                  <c:v>219</c:v>
                </c:pt>
                <c:pt idx="32">
                  <c:v>150</c:v>
                </c:pt>
                <c:pt idx="33">
                  <c:v>185</c:v>
                </c:pt>
                <c:pt idx="34">
                  <c:v>223</c:v>
                </c:pt>
                <c:pt idx="35">
                  <c:v>220</c:v>
                </c:pt>
                <c:pt idx="36">
                  <c:v>248</c:v>
                </c:pt>
                <c:pt idx="37">
                  <c:v>220</c:v>
                </c:pt>
                <c:pt idx="38">
                  <c:v>185</c:v>
                </c:pt>
                <c:pt idx="39">
                  <c:v>256</c:v>
                </c:pt>
                <c:pt idx="40">
                  <c:v>225</c:v>
                </c:pt>
                <c:pt idx="41">
                  <c:v>200</c:v>
                </c:pt>
                <c:pt idx="42">
                  <c:v>300</c:v>
                </c:pt>
                <c:pt idx="43">
                  <c:v>320</c:v>
                </c:pt>
                <c:pt idx="44">
                  <c:v>225</c:v>
                </c:pt>
                <c:pt idx="45">
                  <c:v>525</c:v>
                </c:pt>
                <c:pt idx="46">
                  <c:v>200</c:v>
                </c:pt>
                <c:pt idx="47">
                  <c:v>360</c:v>
                </c:pt>
                <c:pt idx="48">
                  <c:v>250</c:v>
                </c:pt>
                <c:pt idx="49">
                  <c:v>320</c:v>
                </c:pt>
                <c:pt idx="50">
                  <c:v>285</c:v>
                </c:pt>
                <c:pt idx="51">
                  <c:v>150</c:v>
                </c:pt>
                <c:pt idx="52">
                  <c:v>100</c:v>
                </c:pt>
                <c:pt idx="53">
                  <c:v>285</c:v>
                </c:pt>
                <c:pt idx="54">
                  <c:v>325</c:v>
                </c:pt>
                <c:pt idx="55">
                  <c:v>400</c:v>
                </c:pt>
                <c:pt idx="56">
                  <c:v>180</c:v>
                </c:pt>
                <c:pt idx="57">
                  <c:v>155</c:v>
                </c:pt>
                <c:pt idx="58">
                  <c:v>185</c:v>
                </c:pt>
                <c:pt idx="59">
                  <c:v>300</c:v>
                </c:pt>
                <c:pt idx="60">
                  <c:v>250</c:v>
                </c:pt>
                <c:pt idx="61">
                  <c:v>550</c:v>
                </c:pt>
                <c:pt idx="62">
                  <c:v>150</c:v>
                </c:pt>
                <c:pt idx="63">
                  <c:v>450</c:v>
                </c:pt>
                <c:pt idx="64">
                  <c:v>300</c:v>
                </c:pt>
                <c:pt idx="65">
                  <c:v>300</c:v>
                </c:pt>
                <c:pt idx="66">
                  <c:v>250</c:v>
                </c:pt>
                <c:pt idx="67">
                  <c:v>150</c:v>
                </c:pt>
                <c:pt idx="68">
                  <c:v>120</c:v>
                </c:pt>
                <c:pt idx="69">
                  <c:v>110</c:v>
                </c:pt>
                <c:pt idx="70">
                  <c:v>1000</c:v>
                </c:pt>
                <c:pt idx="71">
                  <c:v>225</c:v>
                </c:pt>
                <c:pt idx="72">
                  <c:v>217</c:v>
                </c:pt>
                <c:pt idx="73">
                  <c:v>225</c:v>
                </c:pt>
                <c:pt idx="74">
                  <c:v>189</c:v>
                </c:pt>
                <c:pt idx="75">
                  <c:v>130</c:v>
                </c:pt>
                <c:pt idx="76">
                  <c:v>100</c:v>
                </c:pt>
                <c:pt idx="77">
                  <c:v>250</c:v>
                </c:pt>
                <c:pt idx="78">
                  <c:v>200</c:v>
                </c:pt>
                <c:pt idx="79">
                  <c:v>400</c:v>
                </c:pt>
                <c:pt idx="80">
                  <c:v>220</c:v>
                </c:pt>
                <c:pt idx="81">
                  <c:v>240</c:v>
                </c:pt>
                <c:pt idx="82">
                  <c:v>500</c:v>
                </c:pt>
                <c:pt idx="83">
                  <c:v>250</c:v>
                </c:pt>
                <c:pt idx="84">
                  <c:v>170</c:v>
                </c:pt>
                <c:pt idx="85">
                  <c:v>100</c:v>
                </c:pt>
                <c:pt idx="86">
                  <c:v>150</c:v>
                </c:pt>
                <c:pt idx="87">
                  <c:v>100</c:v>
                </c:pt>
                <c:pt idx="88">
                  <c:v>165</c:v>
                </c:pt>
                <c:pt idx="89">
                  <c:v>167</c:v>
                </c:pt>
                <c:pt idx="90">
                  <c:v>150</c:v>
                </c:pt>
                <c:pt idx="91">
                  <c:v>300</c:v>
                </c:pt>
                <c:pt idx="92">
                  <c:v>492</c:v>
                </c:pt>
                <c:pt idx="93">
                  <c:v>325</c:v>
                </c:pt>
                <c:pt idx="94">
                  <c:v>350</c:v>
                </c:pt>
                <c:pt idx="95">
                  <c:v>300</c:v>
                </c:pt>
                <c:pt idx="96">
                  <c:v>125</c:v>
                </c:pt>
                <c:pt idx="97">
                  <c:v>100</c:v>
                </c:pt>
                <c:pt idx="98">
                  <c:v>235</c:v>
                </c:pt>
                <c:pt idx="99">
                  <c:v>300</c:v>
                </c:pt>
                <c:pt idx="100">
                  <c:v>130</c:v>
                </c:pt>
                <c:pt idx="101">
                  <c:v>150</c:v>
                </c:pt>
                <c:pt idx="102">
                  <c:v>100</c:v>
                </c:pt>
                <c:pt idx="103">
                  <c:v>130</c:v>
                </c:pt>
                <c:pt idx="104">
                  <c:v>200</c:v>
                </c:pt>
                <c:pt idx="105">
                  <c:v>180</c:v>
                </c:pt>
                <c:pt idx="106">
                  <c:v>150</c:v>
                </c:pt>
                <c:pt idx="107">
                  <c:v>183</c:v>
                </c:pt>
                <c:pt idx="108">
                  <c:v>100</c:v>
                </c:pt>
                <c:pt idx="109">
                  <c:v>210</c:v>
                </c:pt>
                <c:pt idx="110">
                  <c:v>182</c:v>
                </c:pt>
                <c:pt idx="111">
                  <c:v>500</c:v>
                </c:pt>
                <c:pt idx="112">
                  <c:v>180</c:v>
                </c:pt>
                <c:pt idx="113">
                  <c:v>133</c:v>
                </c:pt>
                <c:pt idx="114">
                  <c:v>225</c:v>
                </c:pt>
                <c:pt idx="115">
                  <c:v>189</c:v>
                </c:pt>
                <c:pt idx="116">
                  <c:v>100</c:v>
                </c:pt>
                <c:pt idx="117">
                  <c:v>200</c:v>
                </c:pt>
                <c:pt idx="118">
                  <c:v>385</c:v>
                </c:pt>
                <c:pt idx="119">
                  <c:v>425</c:v>
                </c:pt>
                <c:pt idx="120">
                  <c:v>400</c:v>
                </c:pt>
                <c:pt idx="121">
                  <c:v>500</c:v>
                </c:pt>
                <c:pt idx="122">
                  <c:v>250</c:v>
                </c:pt>
                <c:pt idx="123">
                  <c:v>200</c:v>
                </c:pt>
                <c:pt idx="124">
                  <c:v>476</c:v>
                </c:pt>
                <c:pt idx="125">
                  <c:v>100</c:v>
                </c:pt>
                <c:pt idx="126">
                  <c:v>227</c:v>
                </c:pt>
                <c:pt idx="127">
                  <c:v>100</c:v>
                </c:pt>
                <c:pt idx="128">
                  <c:v>160</c:v>
                </c:pt>
                <c:pt idx="129">
                  <c:v>200</c:v>
                </c:pt>
                <c:pt idx="130">
                  <c:v>175</c:v>
                </c:pt>
                <c:pt idx="131">
                  <c:v>268</c:v>
                </c:pt>
                <c:pt idx="132">
                  <c:v>259</c:v>
                </c:pt>
                <c:pt idx="133">
                  <c:v>800</c:v>
                </c:pt>
                <c:pt idx="134">
                  <c:v>200</c:v>
                </c:pt>
                <c:pt idx="135">
                  <c:v>125</c:v>
                </c:pt>
                <c:pt idx="136">
                  <c:v>170</c:v>
                </c:pt>
                <c:pt idx="137">
                  <c:v>183</c:v>
                </c:pt>
                <c:pt idx="138">
                  <c:v>216</c:v>
                </c:pt>
                <c:pt idx="139">
                  <c:v>200</c:v>
                </c:pt>
                <c:pt idx="140">
                  <c:v>184</c:v>
                </c:pt>
                <c:pt idx="141">
                  <c:v>254</c:v>
                </c:pt>
                <c:pt idx="142">
                  <c:v>250</c:v>
                </c:pt>
                <c:pt idx="143">
                  <c:v>200</c:v>
                </c:pt>
                <c:pt idx="144">
                  <c:v>135</c:v>
                </c:pt>
                <c:pt idx="145">
                  <c:v>175</c:v>
                </c:pt>
                <c:pt idx="146">
                  <c:v>195</c:v>
                </c:pt>
                <c:pt idx="147">
                  <c:v>105</c:v>
                </c:pt>
                <c:pt idx="148">
                  <c:v>125</c:v>
                </c:pt>
                <c:pt idx="149">
                  <c:v>175</c:v>
                </c:pt>
                <c:pt idx="150">
                  <c:v>135</c:v>
                </c:pt>
                <c:pt idx="151">
                  <c:v>156</c:v>
                </c:pt>
                <c:pt idx="152">
                  <c:v>135</c:v>
                </c:pt>
                <c:pt idx="153">
                  <c:v>175</c:v>
                </c:pt>
                <c:pt idx="154">
                  <c:v>200</c:v>
                </c:pt>
                <c:pt idx="155">
                  <c:v>250</c:v>
                </c:pt>
                <c:pt idx="156">
                  <c:v>173</c:v>
                </c:pt>
                <c:pt idx="157">
                  <c:v>220</c:v>
                </c:pt>
                <c:pt idx="158">
                  <c:v>225</c:v>
                </c:pt>
                <c:pt idx="159">
                  <c:v>200</c:v>
                </c:pt>
                <c:pt idx="160">
                  <c:v>190</c:v>
                </c:pt>
                <c:pt idx="161">
                  <c:v>375</c:v>
                </c:pt>
                <c:pt idx="162">
                  <c:v>350</c:v>
                </c:pt>
                <c:pt idx="163">
                  <c:v>230</c:v>
                </c:pt>
                <c:pt idx="164">
                  <c:v>250</c:v>
                </c:pt>
                <c:pt idx="165">
                  <c:v>300</c:v>
                </c:pt>
                <c:pt idx="166">
                  <c:v>297</c:v>
                </c:pt>
                <c:pt idx="167">
                  <c:v>500</c:v>
                </c:pt>
                <c:pt idx="168">
                  <c:v>200</c:v>
                </c:pt>
                <c:pt idx="169">
                  <c:v>120</c:v>
                </c:pt>
                <c:pt idx="170">
                  <c:v>500</c:v>
                </c:pt>
                <c:pt idx="171">
                  <c:v>300</c:v>
                </c:pt>
                <c:pt idx="172">
                  <c:v>325</c:v>
                </c:pt>
                <c:pt idx="173">
                  <c:v>475</c:v>
                </c:pt>
                <c:pt idx="174">
                  <c:v>400</c:v>
                </c:pt>
                <c:pt idx="175">
                  <c:v>230</c:v>
                </c:pt>
                <c:pt idx="176">
                  <c:v>241</c:v>
                </c:pt>
                <c:pt idx="177">
                  <c:v>300</c:v>
                </c:pt>
                <c:pt idx="178">
                  <c:v>234</c:v>
                </c:pt>
                <c:pt idx="179">
                  <c:v>320</c:v>
                </c:pt>
                <c:pt idx="180">
                  <c:v>180</c:v>
                </c:pt>
                <c:pt idx="181">
                  <c:v>200</c:v>
                </c:pt>
                <c:pt idx="182">
                  <c:v>225</c:v>
                </c:pt>
                <c:pt idx="183">
                  <c:v>175</c:v>
                </c:pt>
                <c:pt idx="184">
                  <c:v>190</c:v>
                </c:pt>
                <c:pt idx="185">
                  <c:v>180</c:v>
                </c:pt>
                <c:pt idx="186">
                  <c:v>200</c:v>
                </c:pt>
                <c:pt idx="187">
                  <c:v>120</c:v>
                </c:pt>
                <c:pt idx="188">
                  <c:v>300</c:v>
                </c:pt>
                <c:pt idx="189">
                  <c:v>100</c:v>
                </c:pt>
                <c:pt idx="190">
                  <c:v>500</c:v>
                </c:pt>
                <c:pt idx="19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ED0-805C-DC270A03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74640"/>
        <c:axId val="1483480496"/>
      </c:lineChart>
      <c:catAx>
        <c:axId val="129037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3480496"/>
        <c:crosses val="autoZero"/>
        <c:auto val="1"/>
        <c:lblAlgn val="ctr"/>
        <c:lblOffset val="100"/>
        <c:noMultiLvlLbl val="0"/>
      </c:catAx>
      <c:valAx>
        <c:axId val="14834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03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</xdr:rowOff>
    </xdr:from>
    <xdr:to>
      <xdr:col>16</xdr:col>
      <xdr:colOff>571500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FD4BB8-C7E2-4109-9BF4-AB0984F6F74E}"/>
                </a:ext>
              </a:extLst>
            </xdr:cNvPr>
            <xdr:cNvSpPr txBox="1"/>
          </xdr:nvSpPr>
          <xdr:spPr>
            <a:xfrm>
              <a:off x="33908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FD4BB8-C7E2-4109-9BF4-AB0984F6F74E}"/>
                </a:ext>
              </a:extLst>
            </xdr:cNvPr>
            <xdr:cNvSpPr txBox="1"/>
          </xdr:nvSpPr>
          <xdr:spPr>
            <a:xfrm>
              <a:off x="33908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58B810D-1936-4CF6-920E-A9E3B5133BF0}"/>
                </a:ext>
              </a:extLst>
            </xdr:cNvPr>
            <xdr:cNvSpPr txBox="1"/>
          </xdr:nvSpPr>
          <xdr:spPr>
            <a:xfrm>
              <a:off x="33908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58B810D-1936-4CF6-920E-A9E3B5133BF0}"/>
                </a:ext>
              </a:extLst>
            </xdr:cNvPr>
            <xdr:cNvSpPr txBox="1"/>
          </xdr:nvSpPr>
          <xdr:spPr>
            <a:xfrm>
              <a:off x="33908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600074</xdr:colOff>
      <xdr:row>0</xdr:row>
      <xdr:rowOff>41817</xdr:rowOff>
    </xdr:from>
    <xdr:ext cx="200025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67EF546-7C72-4A83-BA31-DA727B589FB2}"/>
                </a:ext>
              </a:extLst>
            </xdr:cNvPr>
            <xdr:cNvSpPr txBox="1"/>
          </xdr:nvSpPr>
          <xdr:spPr>
            <a:xfrm>
              <a:off x="2581274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67EF546-7C72-4A83-BA31-DA727B589FB2}"/>
                </a:ext>
              </a:extLst>
            </xdr:cNvPr>
            <xdr:cNvSpPr txBox="1"/>
          </xdr:nvSpPr>
          <xdr:spPr>
            <a:xfrm>
              <a:off x="2581274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238125</xdr:colOff>
          <xdr:row>0</xdr:row>
          <xdr:rowOff>0</xdr:rowOff>
        </xdr:from>
        <xdr:to>
          <xdr:col>5</xdr:col>
          <xdr:colOff>476250</xdr:colOff>
          <xdr:row>1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0</xdr:row>
          <xdr:rowOff>0</xdr:rowOff>
        </xdr:from>
        <xdr:to>
          <xdr:col>5</xdr:col>
          <xdr:colOff>371475</xdr:colOff>
          <xdr:row>1</xdr:row>
          <xdr:rowOff>38100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3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66675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66675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5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752474</xdr:colOff>
      <xdr:row>0</xdr:row>
      <xdr:rowOff>32292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2847974" y="32292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2847974" y="32292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35432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58FFD1-1440-420D-A430-5A59EAAFE4F8}"/>
                </a:ext>
              </a:extLst>
            </xdr:cNvPr>
            <xdr:cNvSpPr txBox="1"/>
          </xdr:nvSpPr>
          <xdr:spPr>
            <a:xfrm>
              <a:off x="35432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600074</xdr:colOff>
      <xdr:row>0</xdr:row>
      <xdr:rowOff>60867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2733674" y="6086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C649538-4254-4EFF-BD2B-05F3FEB6C5E7}"/>
                </a:ext>
              </a:extLst>
            </xdr:cNvPr>
            <xdr:cNvSpPr txBox="1"/>
          </xdr:nvSpPr>
          <xdr:spPr>
            <a:xfrm>
              <a:off x="2733674" y="6086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33908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D82285B-BAE9-4EDB-8F62-413FB99F8130}"/>
                </a:ext>
              </a:extLst>
            </xdr:cNvPr>
            <xdr:cNvSpPr txBox="1"/>
          </xdr:nvSpPr>
          <xdr:spPr>
            <a:xfrm>
              <a:off x="33908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600074</xdr:colOff>
      <xdr:row>0</xdr:row>
      <xdr:rowOff>41817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 txBox="1"/>
          </xdr:nvSpPr>
          <xdr:spPr>
            <a:xfrm>
              <a:off x="2581274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AC1A95D-625F-4B28-9DE5-98730089FBEC}"/>
                </a:ext>
              </a:extLst>
            </xdr:cNvPr>
            <xdr:cNvSpPr txBox="1"/>
          </xdr:nvSpPr>
          <xdr:spPr>
            <a:xfrm>
              <a:off x="2581274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742949</xdr:colOff>
      <xdr:row>0</xdr:row>
      <xdr:rowOff>41817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283844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283844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5</xdr:col>
      <xdr:colOff>380999</xdr:colOff>
      <xdr:row>0</xdr:row>
      <xdr:rowOff>41817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281939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281939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1.w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1.w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w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751F-800E-4477-AF42-B745E03465E5}">
  <dimension ref="A1:C193"/>
  <sheetViews>
    <sheetView workbookViewId="0">
      <selection activeCell="A7" sqref="A7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2" t="s">
        <v>21</v>
      </c>
      <c r="B1" s="12" t="s">
        <v>0</v>
      </c>
      <c r="C1" s="12" t="s">
        <v>1</v>
      </c>
    </row>
    <row r="2" spans="1:3" x14ac:dyDescent="0.25">
      <c r="A2" s="12" t="s">
        <v>139</v>
      </c>
      <c r="B2" s="12">
        <v>1</v>
      </c>
      <c r="C2" s="12">
        <v>175</v>
      </c>
    </row>
    <row r="3" spans="1:3" x14ac:dyDescent="0.25">
      <c r="A3" s="12" t="s">
        <v>140</v>
      </c>
      <c r="B3" s="12">
        <v>2</v>
      </c>
      <c r="C3" s="12">
        <v>250</v>
      </c>
    </row>
    <row r="4" spans="1:3" x14ac:dyDescent="0.25">
      <c r="A4" s="12" t="s">
        <v>141</v>
      </c>
      <c r="B4" s="12">
        <v>3</v>
      </c>
      <c r="C4" s="12">
        <v>177</v>
      </c>
    </row>
    <row r="5" spans="1:3" x14ac:dyDescent="0.25">
      <c r="A5" s="12" t="s">
        <v>142</v>
      </c>
      <c r="B5" s="12">
        <v>4</v>
      </c>
      <c r="C5" s="12">
        <v>185</v>
      </c>
    </row>
    <row r="6" spans="1:3" x14ac:dyDescent="0.25">
      <c r="A6" s="12" t="s">
        <v>143</v>
      </c>
      <c r="B6" s="12">
        <v>5</v>
      </c>
      <c r="C6" s="12">
        <v>125</v>
      </c>
    </row>
    <row r="7" spans="1:3" x14ac:dyDescent="0.25">
      <c r="A7" s="12" t="s">
        <v>144</v>
      </c>
      <c r="B7" s="12">
        <v>6</v>
      </c>
      <c r="C7" s="12">
        <v>500</v>
      </c>
    </row>
    <row r="8" spans="1:3" x14ac:dyDescent="0.25">
      <c r="A8" s="12" t="s">
        <v>145</v>
      </c>
      <c r="B8" s="12">
        <v>7</v>
      </c>
      <c r="C8" s="12">
        <v>150</v>
      </c>
    </row>
    <row r="9" spans="1:3" x14ac:dyDescent="0.25">
      <c r="A9" s="12" t="s">
        <v>146</v>
      </c>
      <c r="B9" s="12">
        <v>8</v>
      </c>
      <c r="C9" s="12">
        <v>375</v>
      </c>
    </row>
    <row r="10" spans="1:3" x14ac:dyDescent="0.25">
      <c r="A10" s="12" t="s">
        <v>147</v>
      </c>
      <c r="B10" s="12">
        <v>9</v>
      </c>
      <c r="C10" s="12">
        <v>125</v>
      </c>
    </row>
    <row r="11" spans="1:3" x14ac:dyDescent="0.25">
      <c r="A11" s="12" t="s">
        <v>22</v>
      </c>
      <c r="B11" s="12">
        <v>10</v>
      </c>
      <c r="C11" s="12">
        <v>146</v>
      </c>
    </row>
    <row r="12" spans="1:3" x14ac:dyDescent="0.25">
      <c r="A12" s="12" t="s">
        <v>23</v>
      </c>
      <c r="B12" s="12">
        <v>11</v>
      </c>
      <c r="C12" s="12">
        <v>157</v>
      </c>
    </row>
    <row r="13" spans="1:3" x14ac:dyDescent="0.25">
      <c r="A13" s="12" t="s">
        <v>24</v>
      </c>
      <c r="B13" s="12">
        <v>12</v>
      </c>
      <c r="C13" s="12">
        <v>101</v>
      </c>
    </row>
    <row r="14" spans="1:3" x14ac:dyDescent="0.25">
      <c r="A14" s="12" t="s">
        <v>25</v>
      </c>
      <c r="B14" s="12">
        <v>13</v>
      </c>
      <c r="C14" s="12">
        <v>234</v>
      </c>
    </row>
    <row r="15" spans="1:3" x14ac:dyDescent="0.25">
      <c r="A15" s="12" t="s">
        <v>26</v>
      </c>
      <c r="B15" s="12">
        <v>14</v>
      </c>
      <c r="C15" s="12">
        <v>150</v>
      </c>
    </row>
    <row r="16" spans="1:3" x14ac:dyDescent="0.25">
      <c r="A16" s="12" t="s">
        <v>27</v>
      </c>
      <c r="B16" s="12">
        <v>15</v>
      </c>
      <c r="C16" s="12">
        <v>200</v>
      </c>
    </row>
    <row r="17" spans="1:3" x14ac:dyDescent="0.25">
      <c r="A17" s="12" t="s">
        <v>28</v>
      </c>
      <c r="B17" s="12">
        <v>16</v>
      </c>
      <c r="C17" s="12">
        <v>150</v>
      </c>
    </row>
    <row r="18" spans="1:3" x14ac:dyDescent="0.25">
      <c r="A18" s="12" t="s">
        <v>29</v>
      </c>
      <c r="B18" s="12">
        <v>17</v>
      </c>
      <c r="C18" s="12">
        <v>100</v>
      </c>
    </row>
    <row r="19" spans="1:3" x14ac:dyDescent="0.25">
      <c r="A19" s="12" t="s">
        <v>30</v>
      </c>
      <c r="B19" s="12">
        <v>18</v>
      </c>
      <c r="C19" s="12">
        <v>300</v>
      </c>
    </row>
    <row r="20" spans="1:3" x14ac:dyDescent="0.25">
      <c r="A20" s="12" t="s">
        <v>31</v>
      </c>
      <c r="B20" s="12">
        <v>19</v>
      </c>
      <c r="C20" s="12">
        <v>500</v>
      </c>
    </row>
    <row r="21" spans="1:3" x14ac:dyDescent="0.25">
      <c r="A21" s="12" t="s">
        <v>32</v>
      </c>
      <c r="B21" s="12">
        <v>20</v>
      </c>
      <c r="C21" s="12">
        <v>100</v>
      </c>
    </row>
    <row r="22" spans="1:3" x14ac:dyDescent="0.25">
      <c r="A22" s="12" t="s">
        <v>33</v>
      </c>
      <c r="B22" s="12">
        <v>21</v>
      </c>
      <c r="C22" s="12">
        <v>250</v>
      </c>
    </row>
    <row r="23" spans="1:3" x14ac:dyDescent="0.25">
      <c r="A23" s="12" t="s">
        <v>34</v>
      </c>
      <c r="B23" s="12">
        <v>22</v>
      </c>
      <c r="C23" s="12">
        <v>200</v>
      </c>
    </row>
    <row r="24" spans="1:3" x14ac:dyDescent="0.25">
      <c r="A24" s="12" t="s">
        <v>35</v>
      </c>
      <c r="B24" s="12">
        <v>23</v>
      </c>
      <c r="C24" s="12">
        <v>207</v>
      </c>
    </row>
    <row r="25" spans="1:3" x14ac:dyDescent="0.25">
      <c r="A25" s="12" t="s">
        <v>36</v>
      </c>
      <c r="B25" s="12">
        <v>24</v>
      </c>
      <c r="C25" s="12">
        <v>171</v>
      </c>
    </row>
    <row r="26" spans="1:3" x14ac:dyDescent="0.25">
      <c r="A26" s="12" t="s">
        <v>37</v>
      </c>
      <c r="B26" s="12">
        <v>25</v>
      </c>
      <c r="C26" s="12">
        <v>155</v>
      </c>
    </row>
    <row r="27" spans="1:3" x14ac:dyDescent="0.25">
      <c r="A27" s="12" t="s">
        <v>38</v>
      </c>
      <c r="B27" s="12">
        <v>26</v>
      </c>
      <c r="C27" s="12">
        <v>215</v>
      </c>
    </row>
    <row r="28" spans="1:3" x14ac:dyDescent="0.25">
      <c r="A28" s="12" t="s">
        <v>39</v>
      </c>
      <c r="B28" s="12">
        <v>27</v>
      </c>
      <c r="C28" s="12">
        <v>250</v>
      </c>
    </row>
    <row r="29" spans="1:3" x14ac:dyDescent="0.25">
      <c r="A29" s="12" t="s">
        <v>40</v>
      </c>
      <c r="B29" s="12">
        <v>28</v>
      </c>
      <c r="C29" s="12">
        <v>230</v>
      </c>
    </row>
    <row r="30" spans="1:3" x14ac:dyDescent="0.25">
      <c r="A30" s="12" t="s">
        <v>41</v>
      </c>
      <c r="B30" s="12">
        <v>29</v>
      </c>
      <c r="C30" s="12">
        <v>200</v>
      </c>
    </row>
    <row r="31" spans="1:3" x14ac:dyDescent="0.25">
      <c r="A31" s="12" t="s">
        <v>42</v>
      </c>
      <c r="B31" s="12">
        <v>30</v>
      </c>
      <c r="C31" s="12">
        <v>163</v>
      </c>
    </row>
    <row r="32" spans="1:3" x14ac:dyDescent="0.25">
      <c r="A32" s="12" t="s">
        <v>43</v>
      </c>
      <c r="B32" s="12">
        <v>31</v>
      </c>
      <c r="C32" s="12">
        <v>184</v>
      </c>
    </row>
    <row r="33" spans="1:3" x14ac:dyDescent="0.25">
      <c r="A33" s="12" t="s">
        <v>44</v>
      </c>
      <c r="B33" s="12">
        <v>32</v>
      </c>
      <c r="C33" s="12">
        <v>219</v>
      </c>
    </row>
    <row r="34" spans="1:3" x14ac:dyDescent="0.25">
      <c r="A34" s="12" t="s">
        <v>45</v>
      </c>
      <c r="B34" s="12">
        <v>33</v>
      </c>
      <c r="C34" s="12">
        <v>150</v>
      </c>
    </row>
    <row r="35" spans="1:3" x14ac:dyDescent="0.25">
      <c r="A35" s="12" t="s">
        <v>46</v>
      </c>
      <c r="B35" s="12">
        <v>34</v>
      </c>
      <c r="C35" s="12">
        <v>185</v>
      </c>
    </row>
    <row r="36" spans="1:3" x14ac:dyDescent="0.25">
      <c r="A36" s="12" t="s">
        <v>47</v>
      </c>
      <c r="B36" s="12">
        <v>35</v>
      </c>
      <c r="C36" s="12">
        <v>223</v>
      </c>
    </row>
    <row r="37" spans="1:3" x14ac:dyDescent="0.25">
      <c r="A37" s="12" t="s">
        <v>48</v>
      </c>
      <c r="B37" s="12">
        <v>36</v>
      </c>
      <c r="C37" s="12">
        <v>220</v>
      </c>
    </row>
    <row r="38" spans="1:3" x14ac:dyDescent="0.25">
      <c r="A38" s="12" t="s">
        <v>49</v>
      </c>
      <c r="B38" s="12">
        <v>37</v>
      </c>
      <c r="C38" s="12">
        <v>248</v>
      </c>
    </row>
    <row r="39" spans="1:3" x14ac:dyDescent="0.25">
      <c r="A39" s="12" t="s">
        <v>50</v>
      </c>
      <c r="B39" s="12">
        <v>38</v>
      </c>
      <c r="C39" s="12">
        <v>220</v>
      </c>
    </row>
    <row r="40" spans="1:3" x14ac:dyDescent="0.25">
      <c r="A40" s="12" t="s">
        <v>51</v>
      </c>
      <c r="B40" s="12">
        <v>39</v>
      </c>
      <c r="C40" s="12">
        <v>185</v>
      </c>
    </row>
    <row r="41" spans="1:3" x14ac:dyDescent="0.25">
      <c r="A41" s="12" t="s">
        <v>52</v>
      </c>
      <c r="B41" s="12">
        <v>40</v>
      </c>
      <c r="C41" s="12">
        <v>256</v>
      </c>
    </row>
    <row r="42" spans="1:3" x14ac:dyDescent="0.25">
      <c r="A42" s="12" t="s">
        <v>53</v>
      </c>
      <c r="B42" s="12">
        <v>41</v>
      </c>
      <c r="C42" s="12">
        <v>225</v>
      </c>
    </row>
    <row r="43" spans="1:3" x14ac:dyDescent="0.25">
      <c r="A43" s="12" t="s">
        <v>54</v>
      </c>
      <c r="B43" s="12">
        <v>42</v>
      </c>
      <c r="C43" s="12">
        <v>200</v>
      </c>
    </row>
    <row r="44" spans="1:3" x14ac:dyDescent="0.25">
      <c r="A44" s="12" t="s">
        <v>55</v>
      </c>
      <c r="B44" s="12">
        <v>43</v>
      </c>
      <c r="C44" s="12">
        <v>300</v>
      </c>
    </row>
    <row r="45" spans="1:3" x14ac:dyDescent="0.25">
      <c r="A45" s="12" t="s">
        <v>56</v>
      </c>
      <c r="B45" s="12">
        <v>44</v>
      </c>
      <c r="C45" s="12">
        <v>320</v>
      </c>
    </row>
    <row r="46" spans="1:3" x14ac:dyDescent="0.25">
      <c r="A46" s="12" t="s">
        <v>57</v>
      </c>
      <c r="B46" s="12">
        <v>45</v>
      </c>
      <c r="C46" s="12">
        <v>225</v>
      </c>
    </row>
    <row r="47" spans="1:3" x14ac:dyDescent="0.25">
      <c r="A47" s="12" t="s">
        <v>58</v>
      </c>
      <c r="B47" s="12">
        <v>46</v>
      </c>
      <c r="C47" s="12">
        <v>525</v>
      </c>
    </row>
    <row r="48" spans="1:3" x14ac:dyDescent="0.25">
      <c r="A48" s="12" t="s">
        <v>59</v>
      </c>
      <c r="B48" s="12">
        <v>47</v>
      </c>
      <c r="C48" s="12">
        <v>200</v>
      </c>
    </row>
    <row r="49" spans="1:3" x14ac:dyDescent="0.25">
      <c r="A49" s="12" t="s">
        <v>60</v>
      </c>
      <c r="B49" s="12">
        <v>48</v>
      </c>
      <c r="C49" s="12">
        <v>360</v>
      </c>
    </row>
    <row r="50" spans="1:3" x14ac:dyDescent="0.25">
      <c r="A50" s="12" t="s">
        <v>61</v>
      </c>
      <c r="B50" s="12">
        <v>49</v>
      </c>
      <c r="C50" s="12">
        <v>250</v>
      </c>
    </row>
    <row r="51" spans="1:3" x14ac:dyDescent="0.25">
      <c r="A51" s="12" t="s">
        <v>62</v>
      </c>
      <c r="B51" s="12">
        <v>50</v>
      </c>
      <c r="C51" s="12">
        <v>320</v>
      </c>
    </row>
    <row r="52" spans="1:3" x14ac:dyDescent="0.25">
      <c r="A52" s="12" t="s">
        <v>63</v>
      </c>
      <c r="B52" s="12">
        <v>51</v>
      </c>
      <c r="C52" s="12">
        <v>285</v>
      </c>
    </row>
    <row r="53" spans="1:3" x14ac:dyDescent="0.25">
      <c r="A53" s="12" t="s">
        <v>64</v>
      </c>
      <c r="B53" s="12">
        <v>52</v>
      </c>
      <c r="C53" s="12">
        <v>150</v>
      </c>
    </row>
    <row r="54" spans="1:3" x14ac:dyDescent="0.25">
      <c r="A54" s="12" t="s">
        <v>148</v>
      </c>
      <c r="B54" s="12">
        <v>53</v>
      </c>
      <c r="C54" s="12">
        <v>100</v>
      </c>
    </row>
    <row r="55" spans="1:3" x14ac:dyDescent="0.25">
      <c r="A55" s="12" t="s">
        <v>149</v>
      </c>
      <c r="B55" s="12">
        <v>54</v>
      </c>
      <c r="C55" s="12">
        <v>285</v>
      </c>
    </row>
    <row r="56" spans="1:3" x14ac:dyDescent="0.25">
      <c r="A56" s="12" t="s">
        <v>150</v>
      </c>
      <c r="B56" s="12">
        <v>55</v>
      </c>
      <c r="C56" s="12">
        <v>325</v>
      </c>
    </row>
    <row r="57" spans="1:3" x14ac:dyDescent="0.25">
      <c r="A57" s="12" t="s">
        <v>151</v>
      </c>
      <c r="B57" s="12">
        <v>56</v>
      </c>
      <c r="C57" s="12">
        <v>400</v>
      </c>
    </row>
    <row r="58" spans="1:3" x14ac:dyDescent="0.25">
      <c r="A58" s="12" t="s">
        <v>152</v>
      </c>
      <c r="B58" s="12">
        <v>57</v>
      </c>
      <c r="C58" s="12">
        <v>180</v>
      </c>
    </row>
    <row r="59" spans="1:3" x14ac:dyDescent="0.25">
      <c r="A59" s="12" t="s">
        <v>153</v>
      </c>
      <c r="B59" s="12">
        <v>58</v>
      </c>
      <c r="C59" s="12">
        <v>155</v>
      </c>
    </row>
    <row r="60" spans="1:3" x14ac:dyDescent="0.25">
      <c r="A60" s="12" t="s">
        <v>154</v>
      </c>
      <c r="B60" s="12">
        <v>59</v>
      </c>
      <c r="C60" s="12">
        <v>185</v>
      </c>
    </row>
    <row r="61" spans="1:3" x14ac:dyDescent="0.25">
      <c r="A61" s="12" t="s">
        <v>155</v>
      </c>
      <c r="B61" s="12">
        <v>60</v>
      </c>
      <c r="C61" s="12">
        <v>300</v>
      </c>
    </row>
    <row r="62" spans="1:3" x14ac:dyDescent="0.25">
      <c r="A62" s="12" t="s">
        <v>156</v>
      </c>
      <c r="B62" s="12">
        <v>61</v>
      </c>
      <c r="C62" s="12">
        <v>250</v>
      </c>
    </row>
    <row r="63" spans="1:3" x14ac:dyDescent="0.25">
      <c r="A63" s="12" t="s">
        <v>65</v>
      </c>
      <c r="B63" s="12">
        <v>62</v>
      </c>
      <c r="C63" s="12">
        <v>550</v>
      </c>
    </row>
    <row r="64" spans="1:3" x14ac:dyDescent="0.25">
      <c r="A64" s="12" t="s">
        <v>66</v>
      </c>
      <c r="B64" s="12">
        <v>63</v>
      </c>
      <c r="C64" s="12">
        <v>150</v>
      </c>
    </row>
    <row r="65" spans="1:3" x14ac:dyDescent="0.25">
      <c r="A65" s="12" t="s">
        <v>67</v>
      </c>
      <c r="B65" s="12">
        <v>64</v>
      </c>
      <c r="C65" s="12">
        <v>450</v>
      </c>
    </row>
    <row r="66" spans="1:3" x14ac:dyDescent="0.25">
      <c r="A66" s="12" t="s">
        <v>68</v>
      </c>
      <c r="B66" s="12">
        <v>65</v>
      </c>
      <c r="C66" s="12">
        <v>300</v>
      </c>
    </row>
    <row r="67" spans="1:3" x14ac:dyDescent="0.25">
      <c r="A67" s="12" t="s">
        <v>69</v>
      </c>
      <c r="B67" s="12">
        <v>66</v>
      </c>
      <c r="C67" s="12">
        <v>300</v>
      </c>
    </row>
    <row r="68" spans="1:3" x14ac:dyDescent="0.25">
      <c r="A68" s="12" t="s">
        <v>70</v>
      </c>
      <c r="B68" s="12">
        <v>67</v>
      </c>
      <c r="C68" s="12">
        <v>250</v>
      </c>
    </row>
    <row r="69" spans="1:3" x14ac:dyDescent="0.25">
      <c r="A69" s="12" t="s">
        <v>71</v>
      </c>
      <c r="B69" s="12">
        <v>68</v>
      </c>
      <c r="C69" s="12">
        <v>150</v>
      </c>
    </row>
    <row r="70" spans="1:3" x14ac:dyDescent="0.25">
      <c r="A70" s="12" t="s">
        <v>72</v>
      </c>
      <c r="B70" s="12">
        <v>69</v>
      </c>
      <c r="C70" s="12">
        <v>120</v>
      </c>
    </row>
    <row r="71" spans="1:3" x14ac:dyDescent="0.25">
      <c r="A71" s="12" t="s">
        <v>73</v>
      </c>
      <c r="B71" s="12">
        <v>70</v>
      </c>
      <c r="C71" s="12">
        <v>110</v>
      </c>
    </row>
    <row r="72" spans="1:3" x14ac:dyDescent="0.25">
      <c r="A72" s="12" t="s">
        <v>74</v>
      </c>
      <c r="B72" s="12">
        <v>71</v>
      </c>
      <c r="C72" s="12">
        <v>1000</v>
      </c>
    </row>
    <row r="73" spans="1:3" x14ac:dyDescent="0.25">
      <c r="A73" s="12" t="s">
        <v>75</v>
      </c>
      <c r="B73" s="12">
        <v>72</v>
      </c>
      <c r="C73" s="12">
        <v>225</v>
      </c>
    </row>
    <row r="74" spans="1:3" x14ac:dyDescent="0.25">
      <c r="A74" s="12" t="s">
        <v>76</v>
      </c>
      <c r="B74" s="12">
        <v>73</v>
      </c>
      <c r="C74" s="12">
        <v>217</v>
      </c>
    </row>
    <row r="75" spans="1:3" x14ac:dyDescent="0.25">
      <c r="A75" s="12" t="s">
        <v>77</v>
      </c>
      <c r="B75" s="12">
        <v>74</v>
      </c>
      <c r="C75" s="12">
        <v>225</v>
      </c>
    </row>
    <row r="76" spans="1:3" x14ac:dyDescent="0.25">
      <c r="A76" s="12" t="s">
        <v>78</v>
      </c>
      <c r="B76" s="12">
        <v>75</v>
      </c>
      <c r="C76" s="12">
        <v>189</v>
      </c>
    </row>
    <row r="77" spans="1:3" x14ac:dyDescent="0.25">
      <c r="A77" s="12" t="s">
        <v>79</v>
      </c>
      <c r="B77" s="12">
        <v>76</v>
      </c>
      <c r="C77" s="12">
        <v>130</v>
      </c>
    </row>
    <row r="78" spans="1:3" x14ac:dyDescent="0.25">
      <c r="A78" s="12" t="s">
        <v>80</v>
      </c>
      <c r="B78" s="12">
        <v>77</v>
      </c>
      <c r="C78" s="12">
        <v>100</v>
      </c>
    </row>
    <row r="79" spans="1:3" x14ac:dyDescent="0.25">
      <c r="A79" s="12" t="s">
        <v>81</v>
      </c>
      <c r="B79" s="12">
        <v>78</v>
      </c>
      <c r="C79" s="12">
        <v>250</v>
      </c>
    </row>
    <row r="80" spans="1:3" x14ac:dyDescent="0.25">
      <c r="A80" s="12" t="s">
        <v>82</v>
      </c>
      <c r="B80" s="12">
        <v>79</v>
      </c>
      <c r="C80" s="12">
        <v>200</v>
      </c>
    </row>
    <row r="81" spans="1:3" x14ac:dyDescent="0.25">
      <c r="A81" s="12" t="s">
        <v>83</v>
      </c>
      <c r="B81" s="12">
        <v>80</v>
      </c>
      <c r="C81" s="12">
        <v>400</v>
      </c>
    </row>
    <row r="82" spans="1:3" x14ac:dyDescent="0.25">
      <c r="A82" s="12" t="s">
        <v>84</v>
      </c>
      <c r="B82" s="12">
        <v>81</v>
      </c>
      <c r="C82" s="12">
        <v>220</v>
      </c>
    </row>
    <row r="83" spans="1:3" x14ac:dyDescent="0.25">
      <c r="A83" s="12" t="s">
        <v>85</v>
      </c>
      <c r="B83" s="12">
        <v>82</v>
      </c>
      <c r="C83" s="12">
        <v>240</v>
      </c>
    </row>
    <row r="84" spans="1:3" x14ac:dyDescent="0.25">
      <c r="A84" s="12" t="s">
        <v>86</v>
      </c>
      <c r="B84" s="12">
        <v>83</v>
      </c>
      <c r="C84" s="12">
        <v>500</v>
      </c>
    </row>
    <row r="85" spans="1:3" x14ac:dyDescent="0.25">
      <c r="A85" s="12" t="s">
        <v>87</v>
      </c>
      <c r="B85" s="12">
        <v>84</v>
      </c>
      <c r="C85" s="12">
        <v>250</v>
      </c>
    </row>
    <row r="86" spans="1:3" x14ac:dyDescent="0.25">
      <c r="A86" s="12" t="s">
        <v>88</v>
      </c>
      <c r="B86" s="12">
        <v>85</v>
      </c>
      <c r="C86" s="12">
        <v>170</v>
      </c>
    </row>
    <row r="87" spans="1:3" x14ac:dyDescent="0.25">
      <c r="A87" s="12" t="s">
        <v>89</v>
      </c>
      <c r="B87" s="12">
        <v>86</v>
      </c>
      <c r="C87" s="12">
        <v>100</v>
      </c>
    </row>
    <row r="88" spans="1:3" x14ac:dyDescent="0.25">
      <c r="A88" s="12" t="s">
        <v>90</v>
      </c>
      <c r="B88" s="12">
        <v>87</v>
      </c>
      <c r="C88" s="12">
        <v>150</v>
      </c>
    </row>
    <row r="89" spans="1:3" x14ac:dyDescent="0.25">
      <c r="A89" s="12" t="s">
        <v>91</v>
      </c>
      <c r="B89" s="12">
        <v>88</v>
      </c>
      <c r="C89" s="12">
        <v>100</v>
      </c>
    </row>
    <row r="90" spans="1:3" x14ac:dyDescent="0.25">
      <c r="A90" s="12" t="s">
        <v>92</v>
      </c>
      <c r="B90" s="12">
        <v>89</v>
      </c>
      <c r="C90" s="12">
        <v>165</v>
      </c>
    </row>
    <row r="91" spans="1:3" x14ac:dyDescent="0.25">
      <c r="A91" s="12" t="s">
        <v>93</v>
      </c>
      <c r="B91" s="12">
        <v>90</v>
      </c>
      <c r="C91" s="12">
        <v>167</v>
      </c>
    </row>
    <row r="92" spans="1:3" x14ac:dyDescent="0.25">
      <c r="A92" s="12" t="s">
        <v>94</v>
      </c>
      <c r="B92" s="12">
        <v>91</v>
      </c>
      <c r="C92" s="12">
        <v>150</v>
      </c>
    </row>
    <row r="93" spans="1:3" x14ac:dyDescent="0.25">
      <c r="A93" s="12" t="s">
        <v>95</v>
      </c>
      <c r="B93" s="12">
        <v>92</v>
      </c>
      <c r="C93" s="12">
        <v>300</v>
      </c>
    </row>
    <row r="94" spans="1:3" x14ac:dyDescent="0.25">
      <c r="A94" s="12" t="s">
        <v>96</v>
      </c>
      <c r="B94" s="12">
        <v>93</v>
      </c>
      <c r="C94" s="12">
        <v>492</v>
      </c>
    </row>
    <row r="95" spans="1:3" x14ac:dyDescent="0.25">
      <c r="A95" s="12" t="s">
        <v>97</v>
      </c>
      <c r="B95" s="12">
        <v>94</v>
      </c>
      <c r="C95" s="12">
        <v>325</v>
      </c>
    </row>
    <row r="96" spans="1:3" x14ac:dyDescent="0.25">
      <c r="A96" s="12" t="s">
        <v>98</v>
      </c>
      <c r="B96" s="12">
        <v>95</v>
      </c>
      <c r="C96" s="12">
        <v>350</v>
      </c>
    </row>
    <row r="97" spans="1:3" x14ac:dyDescent="0.25">
      <c r="A97" s="12" t="s">
        <v>99</v>
      </c>
      <c r="B97" s="12">
        <v>96</v>
      </c>
      <c r="C97" s="12">
        <v>300</v>
      </c>
    </row>
    <row r="98" spans="1:3" x14ac:dyDescent="0.25">
      <c r="A98" s="12" t="s">
        <v>100</v>
      </c>
      <c r="B98" s="12">
        <v>97</v>
      </c>
      <c r="C98" s="12">
        <v>125</v>
      </c>
    </row>
    <row r="99" spans="1:3" x14ac:dyDescent="0.25">
      <c r="A99" s="12" t="s">
        <v>101</v>
      </c>
      <c r="B99" s="12">
        <v>98</v>
      </c>
      <c r="C99" s="12">
        <v>100</v>
      </c>
    </row>
    <row r="100" spans="1:3" x14ac:dyDescent="0.25">
      <c r="A100" s="12" t="s">
        <v>102</v>
      </c>
      <c r="B100" s="12">
        <v>99</v>
      </c>
      <c r="C100" s="12">
        <v>235</v>
      </c>
    </row>
    <row r="101" spans="1:3" x14ac:dyDescent="0.25">
      <c r="A101" s="12" t="s">
        <v>103</v>
      </c>
      <c r="B101" s="12">
        <v>100</v>
      </c>
      <c r="C101" s="12">
        <v>300</v>
      </c>
    </row>
    <row r="102" spans="1:3" x14ac:dyDescent="0.25">
      <c r="A102" s="12" t="s">
        <v>104</v>
      </c>
      <c r="B102" s="12">
        <v>101</v>
      </c>
      <c r="C102" s="12">
        <v>130</v>
      </c>
    </row>
    <row r="103" spans="1:3" x14ac:dyDescent="0.25">
      <c r="A103" s="12" t="s">
        <v>105</v>
      </c>
      <c r="B103" s="12">
        <v>102</v>
      </c>
      <c r="C103" s="12">
        <v>150</v>
      </c>
    </row>
    <row r="104" spans="1:3" x14ac:dyDescent="0.25">
      <c r="A104" s="12" t="s">
        <v>106</v>
      </c>
      <c r="B104" s="12">
        <v>103</v>
      </c>
      <c r="C104" s="12">
        <v>100</v>
      </c>
    </row>
    <row r="105" spans="1:3" x14ac:dyDescent="0.25">
      <c r="A105" s="12" t="s">
        <v>107</v>
      </c>
      <c r="B105" s="12">
        <v>104</v>
      </c>
      <c r="C105" s="12">
        <v>130</v>
      </c>
    </row>
    <row r="106" spans="1:3" x14ac:dyDescent="0.25">
      <c r="A106" s="12" t="s">
        <v>157</v>
      </c>
      <c r="B106" s="12">
        <v>105</v>
      </c>
      <c r="C106" s="12">
        <v>200</v>
      </c>
    </row>
    <row r="107" spans="1:3" x14ac:dyDescent="0.25">
      <c r="A107" s="12" t="s">
        <v>158</v>
      </c>
      <c r="B107" s="12">
        <v>106</v>
      </c>
      <c r="C107" s="12">
        <v>180</v>
      </c>
    </row>
    <row r="108" spans="1:3" x14ac:dyDescent="0.25">
      <c r="A108" s="12" t="s">
        <v>159</v>
      </c>
      <c r="B108" s="12">
        <v>107</v>
      </c>
      <c r="C108" s="12">
        <v>150</v>
      </c>
    </row>
    <row r="109" spans="1:3" x14ac:dyDescent="0.25">
      <c r="A109" s="12" t="s">
        <v>160</v>
      </c>
      <c r="B109" s="12">
        <v>108</v>
      </c>
      <c r="C109" s="12">
        <v>183</v>
      </c>
    </row>
    <row r="110" spans="1:3" x14ac:dyDescent="0.25">
      <c r="A110" s="12" t="s">
        <v>161</v>
      </c>
      <c r="B110" s="12">
        <v>109</v>
      </c>
      <c r="C110" s="12">
        <v>100</v>
      </c>
    </row>
    <row r="111" spans="1:3" x14ac:dyDescent="0.25">
      <c r="A111" s="12" t="s">
        <v>162</v>
      </c>
      <c r="B111" s="12">
        <v>110</v>
      </c>
      <c r="C111" s="12">
        <v>210</v>
      </c>
    </row>
    <row r="112" spans="1:3" x14ac:dyDescent="0.25">
      <c r="A112" s="12" t="s">
        <v>163</v>
      </c>
      <c r="B112" s="12">
        <v>111</v>
      </c>
      <c r="C112" s="12">
        <v>182</v>
      </c>
    </row>
    <row r="113" spans="1:3" x14ac:dyDescent="0.25">
      <c r="A113" s="12" t="s">
        <v>164</v>
      </c>
      <c r="B113" s="12">
        <v>112</v>
      </c>
      <c r="C113" s="12">
        <v>500</v>
      </c>
    </row>
    <row r="114" spans="1:3" x14ac:dyDescent="0.25">
      <c r="A114" s="12" t="s">
        <v>165</v>
      </c>
      <c r="B114" s="12">
        <v>113</v>
      </c>
      <c r="C114" s="12">
        <v>180</v>
      </c>
    </row>
    <row r="115" spans="1:3" x14ac:dyDescent="0.25">
      <c r="A115" s="12" t="s">
        <v>108</v>
      </c>
      <c r="B115" s="12">
        <v>114</v>
      </c>
      <c r="C115" s="12">
        <v>133</v>
      </c>
    </row>
    <row r="116" spans="1:3" x14ac:dyDescent="0.25">
      <c r="A116" s="12" t="s">
        <v>109</v>
      </c>
      <c r="B116" s="12">
        <v>115</v>
      </c>
      <c r="C116" s="12">
        <v>225</v>
      </c>
    </row>
    <row r="117" spans="1:3" x14ac:dyDescent="0.25">
      <c r="A117" s="12" t="s">
        <v>110</v>
      </c>
      <c r="B117" s="12">
        <v>116</v>
      </c>
      <c r="C117" s="12">
        <v>189</v>
      </c>
    </row>
    <row r="118" spans="1:3" x14ac:dyDescent="0.25">
      <c r="A118" s="12" t="s">
        <v>111</v>
      </c>
      <c r="B118" s="12">
        <v>117</v>
      </c>
      <c r="C118" s="12">
        <v>100</v>
      </c>
    </row>
    <row r="119" spans="1:3" x14ac:dyDescent="0.25">
      <c r="A119" s="12" t="s">
        <v>112</v>
      </c>
      <c r="B119" s="12">
        <v>118</v>
      </c>
      <c r="C119" s="12">
        <v>200</v>
      </c>
    </row>
    <row r="120" spans="1:3" x14ac:dyDescent="0.25">
      <c r="A120" s="12" t="s">
        <v>113</v>
      </c>
      <c r="B120" s="12">
        <v>119</v>
      </c>
      <c r="C120" s="12">
        <v>385</v>
      </c>
    </row>
    <row r="121" spans="1:3" x14ac:dyDescent="0.25">
      <c r="A121" s="12" t="s">
        <v>114</v>
      </c>
      <c r="B121" s="12">
        <v>120</v>
      </c>
      <c r="C121" s="12">
        <v>425</v>
      </c>
    </row>
    <row r="122" spans="1:3" x14ac:dyDescent="0.25">
      <c r="A122" s="12" t="s">
        <v>115</v>
      </c>
      <c r="B122" s="12">
        <v>121</v>
      </c>
      <c r="C122" s="12">
        <v>400</v>
      </c>
    </row>
    <row r="123" spans="1:3" x14ac:dyDescent="0.25">
      <c r="A123" s="12" t="s">
        <v>116</v>
      </c>
      <c r="B123" s="12">
        <v>122</v>
      </c>
      <c r="C123" s="12">
        <v>500</v>
      </c>
    </row>
    <row r="124" spans="1:3" x14ac:dyDescent="0.25">
      <c r="A124" s="12" t="s">
        <v>117</v>
      </c>
      <c r="B124" s="12">
        <v>123</v>
      </c>
      <c r="C124" s="12">
        <v>250</v>
      </c>
    </row>
    <row r="125" spans="1:3" x14ac:dyDescent="0.25">
      <c r="A125" s="12" t="s">
        <v>118</v>
      </c>
      <c r="B125" s="12">
        <v>124</v>
      </c>
      <c r="C125" s="12">
        <v>200</v>
      </c>
    </row>
    <row r="126" spans="1:3" x14ac:dyDescent="0.25">
      <c r="A126" s="12" t="s">
        <v>119</v>
      </c>
      <c r="B126" s="12">
        <v>125</v>
      </c>
      <c r="C126" s="12">
        <v>476</v>
      </c>
    </row>
    <row r="127" spans="1:3" x14ac:dyDescent="0.25">
      <c r="A127" s="12" t="s">
        <v>120</v>
      </c>
      <c r="B127" s="12">
        <v>126</v>
      </c>
      <c r="C127" s="12">
        <v>100</v>
      </c>
    </row>
    <row r="128" spans="1:3" x14ac:dyDescent="0.25">
      <c r="A128" s="12" t="s">
        <v>121</v>
      </c>
      <c r="B128" s="12">
        <v>127</v>
      </c>
      <c r="C128" s="12">
        <v>227</v>
      </c>
    </row>
    <row r="129" spans="1:3" x14ac:dyDescent="0.25">
      <c r="A129" s="12" t="s">
        <v>122</v>
      </c>
      <c r="B129" s="12">
        <v>128</v>
      </c>
      <c r="C129" s="12">
        <v>100</v>
      </c>
    </row>
    <row r="130" spans="1:3" x14ac:dyDescent="0.25">
      <c r="A130" s="12" t="s">
        <v>123</v>
      </c>
      <c r="B130" s="12">
        <v>129</v>
      </c>
      <c r="C130" s="12">
        <v>160</v>
      </c>
    </row>
    <row r="131" spans="1:3" x14ac:dyDescent="0.25">
      <c r="A131" s="12" t="s">
        <v>124</v>
      </c>
      <c r="B131" s="12">
        <v>130</v>
      </c>
      <c r="C131" s="12">
        <v>200</v>
      </c>
    </row>
    <row r="132" spans="1:3" x14ac:dyDescent="0.25">
      <c r="A132" s="12" t="s">
        <v>125</v>
      </c>
      <c r="B132" s="12">
        <v>131</v>
      </c>
      <c r="C132" s="12">
        <v>175</v>
      </c>
    </row>
    <row r="133" spans="1:3" x14ac:dyDescent="0.25">
      <c r="A133" s="12" t="s">
        <v>126</v>
      </c>
      <c r="B133" s="12">
        <v>132</v>
      </c>
      <c r="C133" s="12">
        <v>268</v>
      </c>
    </row>
    <row r="134" spans="1:3" x14ac:dyDescent="0.25">
      <c r="A134" s="12" t="s">
        <v>127</v>
      </c>
      <c r="B134" s="12">
        <v>133</v>
      </c>
      <c r="C134" s="12">
        <v>259</v>
      </c>
    </row>
    <row r="135" spans="1:3" x14ac:dyDescent="0.25">
      <c r="A135" s="12" t="s">
        <v>128</v>
      </c>
      <c r="B135" s="12">
        <v>134</v>
      </c>
      <c r="C135" s="12">
        <v>800</v>
      </c>
    </row>
    <row r="136" spans="1:3" x14ac:dyDescent="0.25">
      <c r="A136" s="12" t="s">
        <v>129</v>
      </c>
      <c r="B136" s="12">
        <v>135</v>
      </c>
      <c r="C136" s="12">
        <v>200</v>
      </c>
    </row>
    <row r="137" spans="1:3" x14ac:dyDescent="0.25">
      <c r="A137" s="12" t="s">
        <v>130</v>
      </c>
      <c r="B137" s="12">
        <v>136</v>
      </c>
      <c r="C137" s="12">
        <v>125</v>
      </c>
    </row>
    <row r="138" spans="1:3" x14ac:dyDescent="0.25">
      <c r="A138" s="12" t="s">
        <v>131</v>
      </c>
      <c r="B138" s="12">
        <v>137</v>
      </c>
      <c r="C138" s="12">
        <v>170</v>
      </c>
    </row>
    <row r="139" spans="1:3" x14ac:dyDescent="0.25">
      <c r="A139" s="12" t="s">
        <v>132</v>
      </c>
      <c r="B139" s="12">
        <v>138</v>
      </c>
      <c r="C139" s="12">
        <v>183</v>
      </c>
    </row>
    <row r="140" spans="1:3" x14ac:dyDescent="0.25">
      <c r="A140" s="12" t="s">
        <v>133</v>
      </c>
      <c r="B140" s="12">
        <v>139</v>
      </c>
      <c r="C140" s="12">
        <v>216</v>
      </c>
    </row>
    <row r="141" spans="1:3" x14ac:dyDescent="0.25">
      <c r="A141" s="12" t="s">
        <v>134</v>
      </c>
      <c r="B141" s="12">
        <v>140</v>
      </c>
      <c r="C141" s="12">
        <v>200</v>
      </c>
    </row>
    <row r="142" spans="1:3" x14ac:dyDescent="0.25">
      <c r="A142" s="12" t="s">
        <v>135</v>
      </c>
      <c r="B142" s="12">
        <v>141</v>
      </c>
      <c r="C142" s="12">
        <v>184</v>
      </c>
    </row>
    <row r="143" spans="1:3" x14ac:dyDescent="0.25">
      <c r="A143" s="12" t="s">
        <v>136</v>
      </c>
      <c r="B143" s="12">
        <v>142</v>
      </c>
      <c r="C143" s="12">
        <v>254</v>
      </c>
    </row>
    <row r="144" spans="1:3" x14ac:dyDescent="0.25">
      <c r="A144" s="12" t="s">
        <v>137</v>
      </c>
      <c r="B144" s="12">
        <v>143</v>
      </c>
      <c r="C144" s="12">
        <v>250</v>
      </c>
    </row>
    <row r="145" spans="1:3" x14ac:dyDescent="0.25">
      <c r="A145" s="12" t="s">
        <v>138</v>
      </c>
      <c r="B145" s="12">
        <v>144</v>
      </c>
      <c r="C145" s="12">
        <v>200</v>
      </c>
    </row>
    <row r="146" spans="1:3" x14ac:dyDescent="0.25">
      <c r="A146" s="12" t="s">
        <v>166</v>
      </c>
      <c r="B146" s="12">
        <v>145</v>
      </c>
      <c r="C146" s="12">
        <v>135</v>
      </c>
    </row>
    <row r="147" spans="1:3" x14ac:dyDescent="0.25">
      <c r="A147" s="12" t="s">
        <v>167</v>
      </c>
      <c r="B147" s="12">
        <v>146</v>
      </c>
      <c r="C147" s="12">
        <v>175</v>
      </c>
    </row>
    <row r="148" spans="1:3" x14ac:dyDescent="0.25">
      <c r="A148" s="12" t="s">
        <v>168</v>
      </c>
      <c r="B148" s="12">
        <v>147</v>
      </c>
      <c r="C148" s="12">
        <v>195</v>
      </c>
    </row>
    <row r="149" spans="1:3" x14ac:dyDescent="0.25">
      <c r="A149" s="12" t="s">
        <v>169</v>
      </c>
      <c r="B149" s="12">
        <v>148</v>
      </c>
      <c r="C149" s="12">
        <v>105</v>
      </c>
    </row>
    <row r="150" spans="1:3" x14ac:dyDescent="0.25">
      <c r="A150" s="12" t="s">
        <v>170</v>
      </c>
      <c r="B150" s="12">
        <v>149</v>
      </c>
      <c r="C150" s="12">
        <v>125</v>
      </c>
    </row>
    <row r="151" spans="1:3" x14ac:dyDescent="0.25">
      <c r="A151" s="12" t="s">
        <v>171</v>
      </c>
      <c r="B151" s="12">
        <v>150</v>
      </c>
      <c r="C151" s="12">
        <v>175</v>
      </c>
    </row>
    <row r="152" spans="1:3" x14ac:dyDescent="0.25">
      <c r="A152" s="12" t="s">
        <v>172</v>
      </c>
      <c r="B152" s="12">
        <v>151</v>
      </c>
      <c r="C152" s="12">
        <v>135</v>
      </c>
    </row>
    <row r="153" spans="1:3" x14ac:dyDescent="0.25">
      <c r="A153" s="12" t="s">
        <v>173</v>
      </c>
      <c r="B153" s="12">
        <v>152</v>
      </c>
      <c r="C153" s="12">
        <v>156</v>
      </c>
    </row>
    <row r="154" spans="1:3" x14ac:dyDescent="0.25">
      <c r="A154" s="12" t="s">
        <v>174</v>
      </c>
      <c r="B154" s="12">
        <v>153</v>
      </c>
      <c r="C154" s="12">
        <v>135</v>
      </c>
    </row>
    <row r="155" spans="1:3" x14ac:dyDescent="0.25">
      <c r="A155" s="12" t="s">
        <v>175</v>
      </c>
      <c r="B155" s="12">
        <v>154</v>
      </c>
      <c r="C155" s="12">
        <v>175</v>
      </c>
    </row>
    <row r="156" spans="1:3" x14ac:dyDescent="0.25">
      <c r="A156" s="12" t="s">
        <v>176</v>
      </c>
      <c r="B156" s="12">
        <v>155</v>
      </c>
      <c r="C156" s="12">
        <v>200</v>
      </c>
    </row>
    <row r="157" spans="1:3" x14ac:dyDescent="0.25">
      <c r="A157" s="12" t="s">
        <v>177</v>
      </c>
      <c r="B157" s="12">
        <v>156</v>
      </c>
      <c r="C157" s="12">
        <v>250</v>
      </c>
    </row>
    <row r="158" spans="1:3" x14ac:dyDescent="0.25">
      <c r="A158" s="12" t="s">
        <v>178</v>
      </c>
      <c r="B158" s="12">
        <v>157</v>
      </c>
      <c r="C158" s="12">
        <v>173</v>
      </c>
    </row>
    <row r="159" spans="1:3" x14ac:dyDescent="0.25">
      <c r="A159" s="12" t="s">
        <v>179</v>
      </c>
      <c r="B159" s="12">
        <v>158</v>
      </c>
      <c r="C159" s="12">
        <v>220</v>
      </c>
    </row>
    <row r="160" spans="1:3" x14ac:dyDescent="0.25">
      <c r="A160" s="12" t="s">
        <v>180</v>
      </c>
      <c r="B160" s="12">
        <v>159</v>
      </c>
      <c r="C160" s="12">
        <v>225</v>
      </c>
    </row>
    <row r="161" spans="1:3" x14ac:dyDescent="0.25">
      <c r="A161" s="12" t="s">
        <v>181</v>
      </c>
      <c r="B161" s="12">
        <v>160</v>
      </c>
      <c r="C161" s="12">
        <v>200</v>
      </c>
    </row>
    <row r="162" spans="1:3" x14ac:dyDescent="0.25">
      <c r="A162" s="12" t="s">
        <v>182</v>
      </c>
      <c r="B162" s="12">
        <v>161</v>
      </c>
      <c r="C162" s="12">
        <v>190</v>
      </c>
    </row>
    <row r="163" spans="1:3" x14ac:dyDescent="0.25">
      <c r="A163" s="12" t="s">
        <v>183</v>
      </c>
      <c r="B163" s="12">
        <v>162</v>
      </c>
      <c r="C163" s="12">
        <v>375</v>
      </c>
    </row>
    <row r="164" spans="1:3" x14ac:dyDescent="0.25">
      <c r="A164" s="12" t="s">
        <v>184</v>
      </c>
      <c r="B164" s="12">
        <v>163</v>
      </c>
      <c r="C164" s="12">
        <v>350</v>
      </c>
    </row>
    <row r="165" spans="1:3" x14ac:dyDescent="0.25">
      <c r="A165" s="12" t="s">
        <v>185</v>
      </c>
      <c r="B165" s="12">
        <v>164</v>
      </c>
      <c r="C165" s="12">
        <v>230</v>
      </c>
    </row>
    <row r="166" spans="1:3" x14ac:dyDescent="0.25">
      <c r="A166" s="12" t="s">
        <v>186</v>
      </c>
      <c r="B166" s="12">
        <v>165</v>
      </c>
      <c r="C166" s="12">
        <v>250</v>
      </c>
    </row>
    <row r="167" spans="1:3" x14ac:dyDescent="0.25">
      <c r="A167" s="12" t="s">
        <v>187</v>
      </c>
      <c r="B167" s="12">
        <v>166</v>
      </c>
      <c r="C167" s="12">
        <v>300</v>
      </c>
    </row>
    <row r="168" spans="1:3" x14ac:dyDescent="0.25">
      <c r="A168" s="12" t="s">
        <v>188</v>
      </c>
      <c r="B168" s="12">
        <v>167</v>
      </c>
      <c r="C168" s="12">
        <v>297</v>
      </c>
    </row>
    <row r="169" spans="1:3" x14ac:dyDescent="0.25">
      <c r="A169" s="12" t="s">
        <v>189</v>
      </c>
      <c r="B169" s="12">
        <v>168</v>
      </c>
      <c r="C169" s="12">
        <v>500</v>
      </c>
    </row>
    <row r="170" spans="1:3" x14ac:dyDescent="0.25">
      <c r="A170" s="12" t="s">
        <v>190</v>
      </c>
      <c r="B170" s="12">
        <v>169</v>
      </c>
      <c r="C170" s="12">
        <v>200</v>
      </c>
    </row>
    <row r="171" spans="1:3" x14ac:dyDescent="0.25">
      <c r="A171" s="12" t="s">
        <v>191</v>
      </c>
      <c r="B171" s="12">
        <v>170</v>
      </c>
      <c r="C171" s="12">
        <v>120</v>
      </c>
    </row>
    <row r="172" spans="1:3" x14ac:dyDescent="0.25">
      <c r="A172" s="12" t="s">
        <v>192</v>
      </c>
      <c r="B172" s="12">
        <v>171</v>
      </c>
      <c r="C172" s="12">
        <v>500</v>
      </c>
    </row>
    <row r="173" spans="1:3" x14ac:dyDescent="0.25">
      <c r="A173" s="12" t="s">
        <v>193</v>
      </c>
      <c r="B173" s="12">
        <v>172</v>
      </c>
      <c r="C173" s="12">
        <v>300</v>
      </c>
    </row>
    <row r="174" spans="1:3" x14ac:dyDescent="0.25">
      <c r="A174" s="12" t="s">
        <v>194</v>
      </c>
      <c r="B174" s="12">
        <v>173</v>
      </c>
      <c r="C174" s="12">
        <v>325</v>
      </c>
    </row>
    <row r="175" spans="1:3" x14ac:dyDescent="0.25">
      <c r="A175" s="12" t="s">
        <v>195</v>
      </c>
      <c r="B175" s="12">
        <v>174</v>
      </c>
      <c r="C175" s="12">
        <v>475</v>
      </c>
    </row>
    <row r="176" spans="1:3" x14ac:dyDescent="0.25">
      <c r="A176" s="12" t="s">
        <v>196</v>
      </c>
      <c r="B176" s="12">
        <v>175</v>
      </c>
      <c r="C176" s="12">
        <v>400</v>
      </c>
    </row>
    <row r="177" spans="1:3" x14ac:dyDescent="0.25">
      <c r="A177" s="12" t="s">
        <v>197</v>
      </c>
      <c r="B177" s="12">
        <v>176</v>
      </c>
      <c r="C177" s="12">
        <v>230</v>
      </c>
    </row>
    <row r="178" spans="1:3" x14ac:dyDescent="0.25">
      <c r="A178" s="12" t="s">
        <v>198</v>
      </c>
      <c r="B178" s="12">
        <v>177</v>
      </c>
      <c r="C178" s="12">
        <v>241</v>
      </c>
    </row>
    <row r="179" spans="1:3" x14ac:dyDescent="0.25">
      <c r="A179" s="12" t="s">
        <v>199</v>
      </c>
      <c r="B179" s="12">
        <v>178</v>
      </c>
      <c r="C179" s="12">
        <v>300</v>
      </c>
    </row>
    <row r="180" spans="1:3" x14ac:dyDescent="0.25">
      <c r="A180" s="12" t="s">
        <v>200</v>
      </c>
      <c r="B180" s="12">
        <v>179</v>
      </c>
      <c r="C180" s="12">
        <v>234</v>
      </c>
    </row>
    <row r="181" spans="1:3" x14ac:dyDescent="0.25">
      <c r="A181" s="12" t="s">
        <v>201</v>
      </c>
      <c r="B181" s="12">
        <v>180</v>
      </c>
      <c r="C181" s="12">
        <v>320</v>
      </c>
    </row>
    <row r="182" spans="1:3" x14ac:dyDescent="0.25">
      <c r="A182" s="12" t="s">
        <v>202</v>
      </c>
      <c r="B182" s="12">
        <v>181</v>
      </c>
      <c r="C182" s="12">
        <v>180</v>
      </c>
    </row>
    <row r="183" spans="1:3" x14ac:dyDescent="0.25">
      <c r="A183" s="12" t="s">
        <v>203</v>
      </c>
      <c r="B183" s="12">
        <v>182</v>
      </c>
      <c r="C183" s="12">
        <v>200</v>
      </c>
    </row>
    <row r="184" spans="1:3" x14ac:dyDescent="0.25">
      <c r="A184" s="12" t="s">
        <v>204</v>
      </c>
      <c r="B184" s="12">
        <v>183</v>
      </c>
      <c r="C184" s="12">
        <v>225</v>
      </c>
    </row>
    <row r="185" spans="1:3" x14ac:dyDescent="0.25">
      <c r="A185" s="12" t="s">
        <v>205</v>
      </c>
      <c r="B185" s="12">
        <v>184</v>
      </c>
      <c r="C185" s="12">
        <v>175</v>
      </c>
    </row>
    <row r="186" spans="1:3" x14ac:dyDescent="0.25">
      <c r="A186" s="12" t="s">
        <v>206</v>
      </c>
      <c r="B186" s="12">
        <v>185</v>
      </c>
      <c r="C186" s="12">
        <v>190</v>
      </c>
    </row>
    <row r="187" spans="1:3" x14ac:dyDescent="0.25">
      <c r="A187" s="12" t="s">
        <v>207</v>
      </c>
      <c r="B187" s="12">
        <v>186</v>
      </c>
      <c r="C187" s="12">
        <v>180</v>
      </c>
    </row>
    <row r="188" spans="1:3" x14ac:dyDescent="0.25">
      <c r="A188" s="12" t="s">
        <v>208</v>
      </c>
      <c r="B188" s="12">
        <v>187</v>
      </c>
      <c r="C188" s="12">
        <v>200</v>
      </c>
    </row>
    <row r="189" spans="1:3" x14ac:dyDescent="0.25">
      <c r="A189" s="12" t="s">
        <v>209</v>
      </c>
      <c r="B189" s="12">
        <v>188</v>
      </c>
      <c r="C189" s="12">
        <v>120</v>
      </c>
    </row>
    <row r="190" spans="1:3" x14ac:dyDescent="0.25">
      <c r="A190" s="12" t="s">
        <v>210</v>
      </c>
      <c r="B190" s="12">
        <v>189</v>
      </c>
      <c r="C190" s="12">
        <v>300</v>
      </c>
    </row>
    <row r="191" spans="1:3" x14ac:dyDescent="0.25">
      <c r="A191" s="12" t="s">
        <v>211</v>
      </c>
      <c r="B191" s="12">
        <v>190</v>
      </c>
      <c r="C191" s="12">
        <v>100</v>
      </c>
    </row>
    <row r="192" spans="1:3" x14ac:dyDescent="0.25">
      <c r="A192" s="12" t="s">
        <v>212</v>
      </c>
      <c r="B192" s="12">
        <v>191</v>
      </c>
      <c r="C192" s="12">
        <v>500</v>
      </c>
    </row>
    <row r="193" spans="1:3" x14ac:dyDescent="0.25">
      <c r="A193" s="12" t="s">
        <v>213</v>
      </c>
      <c r="B193" s="12">
        <v>192</v>
      </c>
      <c r="C193" s="12">
        <v>100</v>
      </c>
    </row>
  </sheetData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5453-65A9-4685-A334-CB2D16634A18}">
  <dimension ref="A1:H159"/>
  <sheetViews>
    <sheetView workbookViewId="0">
      <selection activeCell="H16" sqref="H16"/>
    </sheetView>
  </sheetViews>
  <sheetFormatPr defaultRowHeight="15" x14ac:dyDescent="0.25"/>
  <cols>
    <col min="2" max="2" width="11.42578125" bestFit="1" customWidth="1"/>
    <col min="3" max="3" width="10.85546875" bestFit="1" customWidth="1"/>
    <col min="4" max="4" width="11.42578125" bestFit="1" customWidth="1"/>
  </cols>
  <sheetData>
    <row r="1" spans="1:8" ht="18.75" x14ac:dyDescent="0.35">
      <c r="A1" s="18" t="s">
        <v>21</v>
      </c>
      <c r="B1" s="11" t="s">
        <v>0</v>
      </c>
      <c r="C1" s="12" t="s">
        <v>13</v>
      </c>
      <c r="D1" s="15" t="s">
        <v>14</v>
      </c>
      <c r="E1" s="5" t="s">
        <v>15</v>
      </c>
      <c r="F1" s="5"/>
      <c r="G1" s="5" t="s">
        <v>16</v>
      </c>
      <c r="H1" s="5" t="s">
        <v>9</v>
      </c>
    </row>
    <row r="2" spans="1:8" x14ac:dyDescent="0.25">
      <c r="A2" s="18"/>
      <c r="B2" s="11" t="s">
        <v>17</v>
      </c>
      <c r="C2" s="12"/>
      <c r="D2" s="11">
        <v>7.0000000000000007E-2</v>
      </c>
      <c r="E2" s="5"/>
      <c r="F2" s="16">
        <v>-39.142800000000001</v>
      </c>
      <c r="G2" s="5"/>
      <c r="H2" s="5"/>
    </row>
    <row r="3" spans="1:8" x14ac:dyDescent="0.25">
      <c r="A3" s="12" t="s">
        <v>139</v>
      </c>
      <c r="B3" s="11">
        <v>1</v>
      </c>
      <c r="C3" s="12"/>
      <c r="D3" s="11"/>
      <c r="E3" s="11"/>
      <c r="F3" s="11"/>
      <c r="G3" s="11"/>
      <c r="H3" s="11"/>
    </row>
    <row r="4" spans="1:8" x14ac:dyDescent="0.25">
      <c r="A4" s="12" t="s">
        <v>140</v>
      </c>
      <c r="B4" s="11">
        <v>2</v>
      </c>
      <c r="C4" s="12"/>
      <c r="D4" s="11"/>
      <c r="E4" s="11"/>
      <c r="F4" s="11"/>
      <c r="G4" s="11"/>
      <c r="H4" s="11"/>
    </row>
    <row r="5" spans="1:8" x14ac:dyDescent="0.25">
      <c r="A5" s="12" t="s">
        <v>141</v>
      </c>
      <c r="B5" s="11">
        <v>3</v>
      </c>
      <c r="C5" s="12"/>
      <c r="D5" s="11"/>
      <c r="E5" s="11"/>
      <c r="F5" s="11"/>
      <c r="G5" s="11"/>
      <c r="H5" s="11"/>
    </row>
    <row r="6" spans="1:8" x14ac:dyDescent="0.25">
      <c r="A6" s="12" t="s">
        <v>142</v>
      </c>
      <c r="B6" s="11">
        <v>4</v>
      </c>
      <c r="C6" s="12"/>
      <c r="D6" s="11"/>
      <c r="E6" s="11"/>
      <c r="F6" s="11"/>
      <c r="G6" s="11"/>
      <c r="H6" s="11"/>
    </row>
    <row r="7" spans="1:8" x14ac:dyDescent="0.25">
      <c r="A7" s="12" t="s">
        <v>143</v>
      </c>
      <c r="B7" s="11">
        <v>5</v>
      </c>
      <c r="C7" s="12"/>
      <c r="D7" s="11"/>
      <c r="E7" s="11"/>
      <c r="F7" s="11"/>
      <c r="G7" s="11"/>
      <c r="H7" s="11"/>
    </row>
    <row r="8" spans="1:8" x14ac:dyDescent="0.25">
      <c r="A8" s="12" t="s">
        <v>144</v>
      </c>
      <c r="B8" s="11">
        <v>6</v>
      </c>
      <c r="C8" s="12"/>
      <c r="D8" s="11"/>
      <c r="E8" s="11"/>
      <c r="F8" s="11"/>
      <c r="G8" s="11"/>
      <c r="H8" s="11"/>
    </row>
    <row r="9" spans="1:8" x14ac:dyDescent="0.25">
      <c r="A9" s="12" t="s">
        <v>145</v>
      </c>
      <c r="B9" s="11">
        <v>7</v>
      </c>
      <c r="C9" s="12"/>
      <c r="D9" s="11"/>
      <c r="E9" s="11"/>
      <c r="F9" s="11"/>
      <c r="G9" s="11"/>
      <c r="H9" s="11"/>
    </row>
    <row r="10" spans="1:8" x14ac:dyDescent="0.25">
      <c r="A10" s="12" t="s">
        <v>146</v>
      </c>
      <c r="B10" s="11">
        <v>8</v>
      </c>
      <c r="C10" s="12">
        <v>200</v>
      </c>
      <c r="D10" s="11">
        <f t="shared" ref="D10:D41" si="0">$D$2*C10</f>
        <v>14.000000000000002</v>
      </c>
      <c r="E10" s="11">
        <f>(1-$D$2)*F2</f>
        <v>-36.402803999999996</v>
      </c>
      <c r="F10" s="11"/>
      <c r="G10" s="11"/>
      <c r="H10" s="11"/>
    </row>
    <row r="11" spans="1:8" x14ac:dyDescent="0.25">
      <c r="A11" s="12" t="s">
        <v>147</v>
      </c>
      <c r="B11" s="11">
        <v>9</v>
      </c>
      <c r="C11" s="12">
        <v>-125</v>
      </c>
      <c r="D11" s="11">
        <f t="shared" si="0"/>
        <v>-8.75</v>
      </c>
      <c r="E11" s="11">
        <f t="shared" ref="E11:E42" si="1">(1-$D$2)*F11</f>
        <v>-20.834607719999994</v>
      </c>
      <c r="F11" s="11">
        <f>E10+D10</f>
        <v>-22.402803999999996</v>
      </c>
      <c r="G11" s="11">
        <f>C11-F11</f>
        <v>-102.597196</v>
      </c>
      <c r="H11" s="11">
        <f>G11^2</f>
        <v>10526.184627062416</v>
      </c>
    </row>
    <row r="12" spans="1:8" x14ac:dyDescent="0.25">
      <c r="A12" s="12" t="s">
        <v>22</v>
      </c>
      <c r="B12" s="11">
        <v>10</v>
      </c>
      <c r="C12" s="12">
        <v>-31</v>
      </c>
      <c r="D12" s="11">
        <f t="shared" si="0"/>
        <v>-2.1700000000000004</v>
      </c>
      <c r="E12" s="11">
        <f t="shared" si="1"/>
        <v>-27.513685179599992</v>
      </c>
      <c r="F12" s="11">
        <f t="shared" ref="F12:F75" si="2">E11+D11</f>
        <v>-29.584607719999994</v>
      </c>
      <c r="G12" s="11">
        <f t="shared" ref="G12:G75" si="3">C12-F12</f>
        <v>-1.4153922800000061</v>
      </c>
      <c r="H12" s="11">
        <f t="shared" ref="H12:H75" si="4">G12^2</f>
        <v>2.0033353062836157</v>
      </c>
    </row>
    <row r="13" spans="1:8" x14ac:dyDescent="0.25">
      <c r="A13" s="12" t="s">
        <v>23</v>
      </c>
      <c r="B13" s="11">
        <v>11</v>
      </c>
      <c r="C13" s="12">
        <v>-28</v>
      </c>
      <c r="D13" s="11">
        <f t="shared" si="0"/>
        <v>-1.9600000000000002</v>
      </c>
      <c r="E13" s="11">
        <f t="shared" si="1"/>
        <v>-27.605827217027993</v>
      </c>
      <c r="F13" s="11">
        <f t="shared" si="2"/>
        <v>-29.683685179599994</v>
      </c>
      <c r="G13" s="11">
        <f t="shared" si="3"/>
        <v>1.6836851795999941</v>
      </c>
      <c r="H13" s="11">
        <f t="shared" si="4"/>
        <v>2.8347957840046645</v>
      </c>
    </row>
    <row r="14" spans="1:8" x14ac:dyDescent="0.25">
      <c r="A14" s="12" t="s">
        <v>24</v>
      </c>
      <c r="B14" s="11">
        <v>12</v>
      </c>
      <c r="C14" s="12">
        <v>-24</v>
      </c>
      <c r="D14" s="11">
        <f t="shared" si="0"/>
        <v>-1.6800000000000002</v>
      </c>
      <c r="E14" s="11">
        <f t="shared" si="1"/>
        <v>-27.496219311836033</v>
      </c>
      <c r="F14" s="11">
        <f t="shared" si="2"/>
        <v>-29.565827217027994</v>
      </c>
      <c r="G14" s="11">
        <f t="shared" si="3"/>
        <v>5.5658272170279943</v>
      </c>
      <c r="H14" s="11">
        <f t="shared" si="4"/>
        <v>30.978432609809587</v>
      </c>
    </row>
    <row r="15" spans="1:8" x14ac:dyDescent="0.25">
      <c r="A15" s="12" t="s">
        <v>25</v>
      </c>
      <c r="B15" s="11">
        <v>13</v>
      </c>
      <c r="C15" s="12">
        <v>-266</v>
      </c>
      <c r="D15" s="11">
        <f t="shared" si="0"/>
        <v>-18.62</v>
      </c>
      <c r="E15" s="11">
        <f t="shared" si="1"/>
        <v>-27.133883960007509</v>
      </c>
      <c r="F15" s="11">
        <f t="shared" si="2"/>
        <v>-29.176219311836032</v>
      </c>
      <c r="G15" s="11">
        <f t="shared" si="3"/>
        <v>-236.82378068816396</v>
      </c>
      <c r="H15" s="11">
        <f t="shared" si="4"/>
        <v>56085.503099435584</v>
      </c>
    </row>
    <row r="16" spans="1:8" x14ac:dyDescent="0.25">
      <c r="A16" s="12" t="s">
        <v>26</v>
      </c>
      <c r="B16" s="11">
        <v>14</v>
      </c>
      <c r="C16" s="12">
        <v>0</v>
      </c>
      <c r="D16" s="11">
        <f t="shared" si="0"/>
        <v>0</v>
      </c>
      <c r="E16" s="11">
        <f t="shared" si="1"/>
        <v>-42.551112082806988</v>
      </c>
      <c r="F16" s="11">
        <f t="shared" si="2"/>
        <v>-45.753883960007514</v>
      </c>
      <c r="G16" s="11">
        <f t="shared" si="3"/>
        <v>45.753883960007514</v>
      </c>
      <c r="H16" s="11">
        <f t="shared" si="4"/>
        <v>2093.417897425833</v>
      </c>
    </row>
    <row r="17" spans="1:8" x14ac:dyDescent="0.25">
      <c r="A17" s="12" t="s">
        <v>27</v>
      </c>
      <c r="B17" s="11">
        <v>15</v>
      </c>
      <c r="C17" s="12">
        <v>-175</v>
      </c>
      <c r="D17" s="11">
        <f t="shared" si="0"/>
        <v>-12.250000000000002</v>
      </c>
      <c r="E17" s="11">
        <f t="shared" si="1"/>
        <v>-39.572534237010494</v>
      </c>
      <c r="F17" s="11">
        <f t="shared" si="2"/>
        <v>-42.551112082806988</v>
      </c>
      <c r="G17" s="11">
        <f t="shared" si="3"/>
        <v>-132.44888791719302</v>
      </c>
      <c r="H17" s="11">
        <f t="shared" si="4"/>
        <v>17542.707910501158</v>
      </c>
    </row>
    <row r="18" spans="1:8" x14ac:dyDescent="0.25">
      <c r="A18" s="12" t="s">
        <v>28</v>
      </c>
      <c r="B18" s="11">
        <v>16</v>
      </c>
      <c r="C18" s="12">
        <v>25</v>
      </c>
      <c r="D18" s="11">
        <f t="shared" si="0"/>
        <v>1.7500000000000002</v>
      </c>
      <c r="E18" s="11">
        <f t="shared" si="1"/>
        <v>-48.194956840419756</v>
      </c>
      <c r="F18" s="11">
        <f t="shared" si="2"/>
        <v>-51.822534237010494</v>
      </c>
      <c r="G18" s="11">
        <f t="shared" si="3"/>
        <v>76.822534237010501</v>
      </c>
      <c r="H18" s="11">
        <f t="shared" si="4"/>
        <v>5901.7017665966505</v>
      </c>
    </row>
    <row r="19" spans="1:8" x14ac:dyDescent="0.25">
      <c r="A19" s="12" t="s">
        <v>29</v>
      </c>
      <c r="B19" s="11">
        <v>17</v>
      </c>
      <c r="C19" s="12">
        <v>-46</v>
      </c>
      <c r="D19" s="11">
        <f t="shared" si="0"/>
        <v>-3.22</v>
      </c>
      <c r="E19" s="11">
        <f t="shared" si="1"/>
        <v>-43.193809861590374</v>
      </c>
      <c r="F19" s="11">
        <f t="shared" si="2"/>
        <v>-46.444956840419756</v>
      </c>
      <c r="G19" s="11">
        <f t="shared" si="3"/>
        <v>0.44495684041975636</v>
      </c>
      <c r="H19" s="11">
        <f t="shared" si="4"/>
        <v>0.19798658983633252</v>
      </c>
    </row>
    <row r="20" spans="1:8" x14ac:dyDescent="0.25">
      <c r="A20" s="12" t="s">
        <v>30</v>
      </c>
      <c r="B20" s="11">
        <v>18</v>
      </c>
      <c r="C20" s="12">
        <v>143</v>
      </c>
      <c r="D20" s="11">
        <f t="shared" si="0"/>
        <v>10.010000000000002</v>
      </c>
      <c r="E20" s="11">
        <f t="shared" si="1"/>
        <v>-43.164843171279045</v>
      </c>
      <c r="F20" s="11">
        <f t="shared" si="2"/>
        <v>-46.413809861590373</v>
      </c>
      <c r="G20" s="11">
        <f t="shared" si="3"/>
        <v>189.41380986159038</v>
      </c>
      <c r="H20" s="11">
        <f t="shared" si="4"/>
        <v>35877.591366282715</v>
      </c>
    </row>
    <row r="21" spans="1:8" x14ac:dyDescent="0.25">
      <c r="A21" s="12" t="s">
        <v>31</v>
      </c>
      <c r="B21" s="11">
        <v>19</v>
      </c>
      <c r="C21" s="12">
        <v>399</v>
      </c>
      <c r="D21" s="11">
        <f t="shared" si="0"/>
        <v>27.930000000000003</v>
      </c>
      <c r="E21" s="11">
        <f t="shared" si="1"/>
        <v>-30.834004149289505</v>
      </c>
      <c r="F21" s="11">
        <f t="shared" si="2"/>
        <v>-33.15484317127904</v>
      </c>
      <c r="G21" s="11">
        <f t="shared" si="3"/>
        <v>432.15484317127903</v>
      </c>
      <c r="H21" s="11">
        <f t="shared" si="4"/>
        <v>186757.80847639276</v>
      </c>
    </row>
    <row r="22" spans="1:8" x14ac:dyDescent="0.25">
      <c r="A22" s="12" t="s">
        <v>32</v>
      </c>
      <c r="B22" s="11">
        <v>20</v>
      </c>
      <c r="C22" s="12">
        <v>-134</v>
      </c>
      <c r="D22" s="11">
        <f t="shared" si="0"/>
        <v>-9.3800000000000008</v>
      </c>
      <c r="E22" s="11">
        <f t="shared" si="1"/>
        <v>-2.7007238588392366</v>
      </c>
      <c r="F22" s="11">
        <f t="shared" si="2"/>
        <v>-2.9040041492895021</v>
      </c>
      <c r="G22" s="11">
        <f t="shared" si="3"/>
        <v>-131.09599585071049</v>
      </c>
      <c r="H22" s="11">
        <f t="shared" si="4"/>
        <v>17186.160128089505</v>
      </c>
    </row>
    <row r="23" spans="1:8" x14ac:dyDescent="0.25">
      <c r="A23" s="12" t="s">
        <v>33</v>
      </c>
      <c r="B23" s="11">
        <v>21</v>
      </c>
      <c r="C23" s="12">
        <v>100</v>
      </c>
      <c r="D23" s="11">
        <f t="shared" si="0"/>
        <v>7.0000000000000009</v>
      </c>
      <c r="E23" s="11">
        <f t="shared" si="1"/>
        <v>-11.23507318872049</v>
      </c>
      <c r="F23" s="11">
        <f t="shared" si="2"/>
        <v>-12.080723858839237</v>
      </c>
      <c r="G23" s="11">
        <f t="shared" si="3"/>
        <v>112.08072385883924</v>
      </c>
      <c r="H23" s="11">
        <f t="shared" si="4"/>
        <v>12562.088660721374</v>
      </c>
    </row>
    <row r="24" spans="1:8" x14ac:dyDescent="0.25">
      <c r="A24" s="12" t="s">
        <v>34</v>
      </c>
      <c r="B24" s="11">
        <v>22</v>
      </c>
      <c r="C24" s="12">
        <v>0</v>
      </c>
      <c r="D24" s="11">
        <f t="shared" si="0"/>
        <v>0</v>
      </c>
      <c r="E24" s="11">
        <f t="shared" si="1"/>
        <v>-3.9386180655100542</v>
      </c>
      <c r="F24" s="11">
        <f t="shared" si="2"/>
        <v>-4.2350731887204889</v>
      </c>
      <c r="G24" s="11">
        <f t="shared" si="3"/>
        <v>4.2350731887204889</v>
      </c>
      <c r="H24" s="11">
        <f t="shared" si="4"/>
        <v>17.935844913819128</v>
      </c>
    </row>
    <row r="25" spans="1:8" x14ac:dyDescent="0.25">
      <c r="A25" s="12" t="s">
        <v>35</v>
      </c>
      <c r="B25" s="11">
        <v>23</v>
      </c>
      <c r="C25" s="12">
        <v>57</v>
      </c>
      <c r="D25" s="11">
        <f t="shared" si="0"/>
        <v>3.99</v>
      </c>
      <c r="E25" s="11">
        <f t="shared" si="1"/>
        <v>-3.6629148009243502</v>
      </c>
      <c r="F25" s="11">
        <f t="shared" si="2"/>
        <v>-3.9386180655100542</v>
      </c>
      <c r="G25" s="11">
        <f t="shared" si="3"/>
        <v>60.938618065510056</v>
      </c>
      <c r="H25" s="11">
        <f t="shared" si="4"/>
        <v>3713.5151717341087</v>
      </c>
    </row>
    <row r="26" spans="1:8" x14ac:dyDescent="0.25">
      <c r="A26" s="12" t="s">
        <v>36</v>
      </c>
      <c r="B26" s="11">
        <v>24</v>
      </c>
      <c r="C26" s="12">
        <v>71</v>
      </c>
      <c r="D26" s="11">
        <f t="shared" si="0"/>
        <v>4.9700000000000006</v>
      </c>
      <c r="E26" s="11">
        <f t="shared" si="1"/>
        <v>0.30418923514035451</v>
      </c>
      <c r="F26" s="11">
        <f t="shared" si="2"/>
        <v>0.32708519907565003</v>
      </c>
      <c r="G26" s="11">
        <f t="shared" si="3"/>
        <v>70.672914800924346</v>
      </c>
      <c r="H26" s="11">
        <f t="shared" si="4"/>
        <v>4994.6608864587115</v>
      </c>
    </row>
    <row r="27" spans="1:8" x14ac:dyDescent="0.25">
      <c r="A27" s="12" t="s">
        <v>37</v>
      </c>
      <c r="B27" s="11">
        <v>25</v>
      </c>
      <c r="C27" s="12">
        <v>-145</v>
      </c>
      <c r="D27" s="11">
        <f t="shared" si="0"/>
        <v>-10.15</v>
      </c>
      <c r="E27" s="11">
        <f t="shared" si="1"/>
        <v>4.9049959886805299</v>
      </c>
      <c r="F27" s="11">
        <f t="shared" si="2"/>
        <v>5.274189235140355</v>
      </c>
      <c r="G27" s="11">
        <f t="shared" si="3"/>
        <v>-150.27418923514034</v>
      </c>
      <c r="H27" s="11">
        <f t="shared" si="4"/>
        <v>22582.331950278771</v>
      </c>
    </row>
    <row r="28" spans="1:8" x14ac:dyDescent="0.25">
      <c r="A28" s="12" t="s">
        <v>38</v>
      </c>
      <c r="B28" s="11">
        <v>26</v>
      </c>
      <c r="C28" s="12">
        <v>-285</v>
      </c>
      <c r="D28" s="11">
        <f t="shared" si="0"/>
        <v>-19.950000000000003</v>
      </c>
      <c r="E28" s="11">
        <f t="shared" si="1"/>
        <v>-4.8778537305271072</v>
      </c>
      <c r="F28" s="11">
        <f t="shared" si="2"/>
        <v>-5.2450040113194705</v>
      </c>
      <c r="G28" s="11">
        <f t="shared" si="3"/>
        <v>-279.75499598868055</v>
      </c>
      <c r="H28" s="11">
        <f t="shared" si="4"/>
        <v>78262.857780626669</v>
      </c>
    </row>
    <row r="29" spans="1:8" x14ac:dyDescent="0.25">
      <c r="A29" s="12" t="s">
        <v>39</v>
      </c>
      <c r="B29" s="11">
        <v>27</v>
      </c>
      <c r="C29" s="12">
        <v>150</v>
      </c>
      <c r="D29" s="11">
        <f t="shared" si="0"/>
        <v>10.500000000000002</v>
      </c>
      <c r="E29" s="11">
        <f t="shared" si="1"/>
        <v>-23.08990396939021</v>
      </c>
      <c r="F29" s="11">
        <f t="shared" si="2"/>
        <v>-24.82785373052711</v>
      </c>
      <c r="G29" s="11">
        <f t="shared" si="3"/>
        <v>174.82785373052712</v>
      </c>
      <c r="H29" s="11">
        <f t="shared" si="4"/>
        <v>30564.778440022586</v>
      </c>
    </row>
    <row r="30" spans="1:8" x14ac:dyDescent="0.25">
      <c r="A30" s="12" t="s">
        <v>40</v>
      </c>
      <c r="B30" s="11">
        <v>28</v>
      </c>
      <c r="C30" s="12">
        <v>-20</v>
      </c>
      <c r="D30" s="11">
        <f t="shared" si="0"/>
        <v>-1.4000000000000001</v>
      </c>
      <c r="E30" s="11">
        <f t="shared" si="1"/>
        <v>-11.708610691532893</v>
      </c>
      <c r="F30" s="11">
        <f t="shared" si="2"/>
        <v>-12.589903969390209</v>
      </c>
      <c r="G30" s="11">
        <f t="shared" si="3"/>
        <v>-7.4100960306097914</v>
      </c>
      <c r="H30" s="11">
        <f t="shared" si="4"/>
        <v>54.909523182858983</v>
      </c>
    </row>
    <row r="31" spans="1:8" x14ac:dyDescent="0.25">
      <c r="A31" s="12" t="s">
        <v>41</v>
      </c>
      <c r="B31" s="11">
        <v>29</v>
      </c>
      <c r="C31" s="12">
        <v>0</v>
      </c>
      <c r="D31" s="11">
        <f t="shared" si="0"/>
        <v>0</v>
      </c>
      <c r="E31" s="11">
        <f t="shared" si="1"/>
        <v>-12.191007943125591</v>
      </c>
      <c r="F31" s="11">
        <f t="shared" si="2"/>
        <v>-13.108610691532894</v>
      </c>
      <c r="G31" s="11">
        <f t="shared" si="3"/>
        <v>13.108610691532894</v>
      </c>
      <c r="H31" s="11">
        <f t="shared" si="4"/>
        <v>171.8356742621705</v>
      </c>
    </row>
    <row r="32" spans="1:8" x14ac:dyDescent="0.25">
      <c r="A32" s="12" t="s">
        <v>42</v>
      </c>
      <c r="B32" s="11">
        <v>30</v>
      </c>
      <c r="C32" s="12">
        <v>-44</v>
      </c>
      <c r="D32" s="11">
        <f t="shared" si="0"/>
        <v>-3.08</v>
      </c>
      <c r="E32" s="11">
        <f t="shared" si="1"/>
        <v>-11.337637387106799</v>
      </c>
      <c r="F32" s="11">
        <f t="shared" si="2"/>
        <v>-12.191007943125591</v>
      </c>
      <c r="G32" s="11">
        <f t="shared" si="3"/>
        <v>-31.808992056874409</v>
      </c>
      <c r="H32" s="11">
        <f t="shared" si="4"/>
        <v>1011.8119756742992</v>
      </c>
    </row>
    <row r="33" spans="1:8" x14ac:dyDescent="0.25">
      <c r="A33" s="12" t="s">
        <v>43</v>
      </c>
      <c r="B33" s="11">
        <v>31</v>
      </c>
      <c r="C33" s="12">
        <v>13</v>
      </c>
      <c r="D33" s="11">
        <f t="shared" si="0"/>
        <v>0.91000000000000014</v>
      </c>
      <c r="E33" s="11">
        <f t="shared" si="1"/>
        <v>-13.408402770009323</v>
      </c>
      <c r="F33" s="11">
        <f t="shared" si="2"/>
        <v>-14.417637387106799</v>
      </c>
      <c r="G33" s="11">
        <f t="shared" si="3"/>
        <v>27.417637387106801</v>
      </c>
      <c r="H33" s="11">
        <f t="shared" si="4"/>
        <v>751.72683989087659</v>
      </c>
    </row>
    <row r="34" spans="1:8" x14ac:dyDescent="0.25">
      <c r="A34" s="12" t="s">
        <v>44</v>
      </c>
      <c r="B34" s="11">
        <v>32</v>
      </c>
      <c r="C34" s="12">
        <v>64</v>
      </c>
      <c r="D34" s="11">
        <f t="shared" si="0"/>
        <v>4.4800000000000004</v>
      </c>
      <c r="E34" s="11">
        <f t="shared" si="1"/>
        <v>-11.623514576108668</v>
      </c>
      <c r="F34" s="11">
        <f t="shared" si="2"/>
        <v>-12.498402770009323</v>
      </c>
      <c r="G34" s="11">
        <f t="shared" si="3"/>
        <v>76.498402770009321</v>
      </c>
      <c r="H34" s="11">
        <f t="shared" si="4"/>
        <v>5852.0056263625693</v>
      </c>
    </row>
    <row r="35" spans="1:8" x14ac:dyDescent="0.25">
      <c r="A35" s="12" t="s">
        <v>45</v>
      </c>
      <c r="B35" s="11">
        <v>33</v>
      </c>
      <c r="C35" s="12">
        <v>-65</v>
      </c>
      <c r="D35" s="11">
        <f t="shared" si="0"/>
        <v>-4.5500000000000007</v>
      </c>
      <c r="E35" s="11">
        <f t="shared" si="1"/>
        <v>-6.6434685557810607</v>
      </c>
      <c r="F35" s="11">
        <f t="shared" si="2"/>
        <v>-7.143514576108668</v>
      </c>
      <c r="G35" s="11">
        <f t="shared" si="3"/>
        <v>-57.856485423891328</v>
      </c>
      <c r="H35" s="11">
        <f t="shared" si="4"/>
        <v>3347.3729056049497</v>
      </c>
    </row>
    <row r="36" spans="1:8" x14ac:dyDescent="0.25">
      <c r="A36" s="12" t="s">
        <v>46</v>
      </c>
      <c r="B36" s="11">
        <v>34</v>
      </c>
      <c r="C36" s="12">
        <v>-65</v>
      </c>
      <c r="D36" s="11">
        <f t="shared" si="0"/>
        <v>-4.5500000000000007</v>
      </c>
      <c r="E36" s="11">
        <f t="shared" si="1"/>
        <v>-10.409925756876387</v>
      </c>
      <c r="F36" s="11">
        <f t="shared" si="2"/>
        <v>-11.193468555781061</v>
      </c>
      <c r="G36" s="11">
        <f t="shared" si="3"/>
        <v>-53.80653144421894</v>
      </c>
      <c r="H36" s="11">
        <f t="shared" si="4"/>
        <v>2895.1428260577218</v>
      </c>
    </row>
    <row r="37" spans="1:8" x14ac:dyDescent="0.25">
      <c r="A37" s="12" t="s">
        <v>47</v>
      </c>
      <c r="B37" s="11">
        <v>35</v>
      </c>
      <c r="C37" s="12">
        <v>-7</v>
      </c>
      <c r="D37" s="11">
        <f t="shared" si="0"/>
        <v>-0.49000000000000005</v>
      </c>
      <c r="E37" s="11">
        <f t="shared" si="1"/>
        <v>-13.912730953895039</v>
      </c>
      <c r="F37" s="11">
        <f t="shared" si="2"/>
        <v>-14.959925756876387</v>
      </c>
      <c r="G37" s="11">
        <f t="shared" si="3"/>
        <v>7.9599257568763875</v>
      </c>
      <c r="H37" s="11">
        <f t="shared" si="4"/>
        <v>63.36041805498413</v>
      </c>
    </row>
    <row r="38" spans="1:8" x14ac:dyDescent="0.25">
      <c r="A38" s="12" t="s">
        <v>48</v>
      </c>
      <c r="B38" s="11">
        <v>36</v>
      </c>
      <c r="C38" s="12">
        <v>20</v>
      </c>
      <c r="D38" s="11">
        <f t="shared" si="0"/>
        <v>1.4000000000000001</v>
      </c>
      <c r="E38" s="11">
        <f t="shared" si="1"/>
        <v>-13.394539787122385</v>
      </c>
      <c r="F38" s="11">
        <f t="shared" si="2"/>
        <v>-14.402730953895039</v>
      </c>
      <c r="G38" s="11">
        <f t="shared" si="3"/>
        <v>34.402730953895038</v>
      </c>
      <c r="H38" s="11">
        <f t="shared" si="4"/>
        <v>1183.5478970860877</v>
      </c>
    </row>
    <row r="39" spans="1:8" x14ac:dyDescent="0.25">
      <c r="A39" s="12" t="s">
        <v>49</v>
      </c>
      <c r="B39" s="11">
        <v>37</v>
      </c>
      <c r="C39" s="12">
        <v>85</v>
      </c>
      <c r="D39" s="11">
        <f t="shared" si="0"/>
        <v>5.95</v>
      </c>
      <c r="E39" s="11">
        <f t="shared" si="1"/>
        <v>-11.154922002023817</v>
      </c>
      <c r="F39" s="11">
        <f t="shared" si="2"/>
        <v>-11.994539787122385</v>
      </c>
      <c r="G39" s="11">
        <f t="shared" si="3"/>
        <v>96.994539787122392</v>
      </c>
      <c r="H39" s="11">
        <f t="shared" si="4"/>
        <v>9407.940748515668</v>
      </c>
    </row>
    <row r="40" spans="1:8" x14ac:dyDescent="0.25">
      <c r="A40" s="12" t="s">
        <v>50</v>
      </c>
      <c r="B40" s="11">
        <v>38</v>
      </c>
      <c r="C40" s="12">
        <v>36</v>
      </c>
      <c r="D40" s="11">
        <f t="shared" si="0"/>
        <v>2.5200000000000005</v>
      </c>
      <c r="E40" s="11">
        <f t="shared" si="1"/>
        <v>-4.8405774618821491</v>
      </c>
      <c r="F40" s="11">
        <f t="shared" si="2"/>
        <v>-5.2049220020238165</v>
      </c>
      <c r="G40" s="11">
        <f t="shared" si="3"/>
        <v>41.204922002023814</v>
      </c>
      <c r="H40" s="11">
        <f t="shared" si="4"/>
        <v>1697.8455971928661</v>
      </c>
    </row>
    <row r="41" spans="1:8" x14ac:dyDescent="0.25">
      <c r="A41" s="12" t="s">
        <v>51</v>
      </c>
      <c r="B41" s="11">
        <v>39</v>
      </c>
      <c r="C41" s="12">
        <v>-34</v>
      </c>
      <c r="D41" s="11">
        <f t="shared" si="0"/>
        <v>-2.3800000000000003</v>
      </c>
      <c r="E41" s="11">
        <f t="shared" si="1"/>
        <v>-2.158137039550398</v>
      </c>
      <c r="F41" s="11">
        <f t="shared" si="2"/>
        <v>-2.3205774618821486</v>
      </c>
      <c r="G41" s="11">
        <f t="shared" si="3"/>
        <v>-31.679422538117851</v>
      </c>
      <c r="H41" s="11">
        <f t="shared" si="4"/>
        <v>1003.5858123486092</v>
      </c>
    </row>
    <row r="42" spans="1:8" x14ac:dyDescent="0.25">
      <c r="A42" s="12" t="s">
        <v>52</v>
      </c>
      <c r="B42" s="11">
        <v>40</v>
      </c>
      <c r="C42" s="12">
        <v>106</v>
      </c>
      <c r="D42" s="11">
        <f t="shared" ref="D42:D73" si="5">$D$2*C42</f>
        <v>7.4200000000000008</v>
      </c>
      <c r="E42" s="11">
        <f t="shared" si="1"/>
        <v>-4.2204674467818704</v>
      </c>
      <c r="F42" s="11">
        <f t="shared" si="2"/>
        <v>-4.5381370395503984</v>
      </c>
      <c r="G42" s="11">
        <f t="shared" si="3"/>
        <v>110.53813703955039</v>
      </c>
      <c r="H42" s="11">
        <f t="shared" si="4"/>
        <v>12218.679740174422</v>
      </c>
    </row>
    <row r="43" spans="1:8" x14ac:dyDescent="0.25">
      <c r="A43" s="12" t="s">
        <v>53</v>
      </c>
      <c r="B43" s="11">
        <v>41</v>
      </c>
      <c r="C43" s="12">
        <v>40</v>
      </c>
      <c r="D43" s="11">
        <f t="shared" si="5"/>
        <v>2.8000000000000003</v>
      </c>
      <c r="E43" s="11">
        <f t="shared" ref="E43:E74" si="6">(1-$D$2)*F43</f>
        <v>2.9755652744928613</v>
      </c>
      <c r="F43" s="11">
        <f t="shared" si="2"/>
        <v>3.1995325532181305</v>
      </c>
      <c r="G43" s="11">
        <f t="shared" si="3"/>
        <v>36.800467446781866</v>
      </c>
      <c r="H43" s="11">
        <f t="shared" si="4"/>
        <v>1354.2744043016519</v>
      </c>
    </row>
    <row r="44" spans="1:8" x14ac:dyDescent="0.25">
      <c r="A44" s="12" t="s">
        <v>54</v>
      </c>
      <c r="B44" s="11">
        <v>42</v>
      </c>
      <c r="C44" s="12">
        <v>-23</v>
      </c>
      <c r="D44" s="11">
        <f t="shared" si="5"/>
        <v>-1.61</v>
      </c>
      <c r="E44" s="11">
        <f t="shared" si="6"/>
        <v>5.3712757052783608</v>
      </c>
      <c r="F44" s="11">
        <f t="shared" si="2"/>
        <v>5.7755652744928616</v>
      </c>
      <c r="G44" s="11">
        <f t="shared" si="3"/>
        <v>-28.775565274492862</v>
      </c>
      <c r="H44" s="11">
        <f t="shared" si="4"/>
        <v>828.03315686659948</v>
      </c>
    </row>
    <row r="45" spans="1:8" x14ac:dyDescent="0.25">
      <c r="A45" s="12" t="s">
        <v>55</v>
      </c>
      <c r="B45" s="11">
        <v>43</v>
      </c>
      <c r="C45" s="12">
        <v>80</v>
      </c>
      <c r="D45" s="11">
        <f t="shared" si="5"/>
        <v>5.6000000000000005</v>
      </c>
      <c r="E45" s="11">
        <f t="shared" si="6"/>
        <v>3.497986405908875</v>
      </c>
      <c r="F45" s="11">
        <f t="shared" si="2"/>
        <v>3.7612757052783605</v>
      </c>
      <c r="G45" s="11">
        <f t="shared" si="3"/>
        <v>76.238724294721635</v>
      </c>
      <c r="H45" s="11">
        <f t="shared" si="4"/>
        <v>5812.3430820865788</v>
      </c>
    </row>
    <row r="46" spans="1:8" x14ac:dyDescent="0.25">
      <c r="A46" s="12" t="s">
        <v>56</v>
      </c>
      <c r="B46" s="11">
        <v>44</v>
      </c>
      <c r="C46" s="12">
        <v>72</v>
      </c>
      <c r="D46" s="11">
        <f t="shared" si="5"/>
        <v>5.0400000000000009</v>
      </c>
      <c r="E46" s="11">
        <f t="shared" si="6"/>
        <v>8.4611273574952541</v>
      </c>
      <c r="F46" s="11">
        <f t="shared" si="2"/>
        <v>9.0979864059088751</v>
      </c>
      <c r="G46" s="11">
        <f t="shared" si="3"/>
        <v>62.902013594091123</v>
      </c>
      <c r="H46" s="11">
        <f t="shared" si="4"/>
        <v>3956.6633141912243</v>
      </c>
    </row>
    <row r="47" spans="1:8" x14ac:dyDescent="0.25">
      <c r="A47" s="12" t="s">
        <v>57</v>
      </c>
      <c r="B47" s="11">
        <v>45</v>
      </c>
      <c r="C47" s="12">
        <v>5</v>
      </c>
      <c r="D47" s="11">
        <f t="shared" si="5"/>
        <v>0.35000000000000003</v>
      </c>
      <c r="E47" s="11">
        <f t="shared" si="6"/>
        <v>12.556048442470587</v>
      </c>
      <c r="F47" s="11">
        <f t="shared" si="2"/>
        <v>13.501127357495255</v>
      </c>
      <c r="G47" s="11">
        <f t="shared" si="3"/>
        <v>-8.5011273574952551</v>
      </c>
      <c r="H47" s="11">
        <f t="shared" si="4"/>
        <v>72.269166348354261</v>
      </c>
    </row>
    <row r="48" spans="1:8" x14ac:dyDescent="0.25">
      <c r="A48" s="12" t="s">
        <v>58</v>
      </c>
      <c r="B48" s="11">
        <v>46</v>
      </c>
      <c r="C48" s="12">
        <v>340</v>
      </c>
      <c r="D48" s="11">
        <f t="shared" si="5"/>
        <v>23.8</v>
      </c>
      <c r="E48" s="11">
        <f t="shared" si="6"/>
        <v>12.002625051497645</v>
      </c>
      <c r="F48" s="11">
        <f t="shared" si="2"/>
        <v>12.906048442470587</v>
      </c>
      <c r="G48" s="11">
        <f t="shared" si="3"/>
        <v>327.09395155752941</v>
      </c>
      <c r="H48" s="11">
        <f t="shared" si="4"/>
        <v>106990.45314551939</v>
      </c>
    </row>
    <row r="49" spans="1:8" x14ac:dyDescent="0.25">
      <c r="A49" s="12" t="s">
        <v>59</v>
      </c>
      <c r="B49" s="11">
        <v>47</v>
      </c>
      <c r="C49" s="12">
        <v>-56</v>
      </c>
      <c r="D49" s="11">
        <f t="shared" si="5"/>
        <v>-3.9200000000000004</v>
      </c>
      <c r="E49" s="11">
        <f t="shared" si="6"/>
        <v>33.296441297892805</v>
      </c>
      <c r="F49" s="11">
        <f t="shared" si="2"/>
        <v>35.802625051497643</v>
      </c>
      <c r="G49" s="11">
        <f t="shared" si="3"/>
        <v>-91.802625051497643</v>
      </c>
      <c r="H49" s="11">
        <f t="shared" si="4"/>
        <v>8427.7219663458618</v>
      </c>
    </row>
    <row r="50" spans="1:8" x14ac:dyDescent="0.25">
      <c r="A50" s="12" t="s">
        <v>60</v>
      </c>
      <c r="B50" s="11">
        <v>48</v>
      </c>
      <c r="C50" s="12">
        <v>135</v>
      </c>
      <c r="D50" s="11">
        <f t="shared" si="5"/>
        <v>9.4500000000000011</v>
      </c>
      <c r="E50" s="11">
        <f t="shared" si="6"/>
        <v>27.320090407040304</v>
      </c>
      <c r="F50" s="11">
        <f t="shared" si="2"/>
        <v>29.376441297892804</v>
      </c>
      <c r="G50" s="11">
        <f t="shared" si="3"/>
        <v>105.6235587021072</v>
      </c>
      <c r="H50" s="11">
        <f t="shared" si="4"/>
        <v>11156.336152897486</v>
      </c>
    </row>
    <row r="51" spans="1:8" x14ac:dyDescent="0.25">
      <c r="A51" s="12" t="s">
        <v>61</v>
      </c>
      <c r="B51" s="11">
        <v>49</v>
      </c>
      <c r="C51" s="12">
        <v>50</v>
      </c>
      <c r="D51" s="11">
        <f t="shared" si="5"/>
        <v>3.5000000000000004</v>
      </c>
      <c r="E51" s="11">
        <f t="shared" si="6"/>
        <v>34.196184078547482</v>
      </c>
      <c r="F51" s="11">
        <f t="shared" si="2"/>
        <v>36.770090407040307</v>
      </c>
      <c r="G51" s="11">
        <f t="shared" si="3"/>
        <v>13.229909592959693</v>
      </c>
      <c r="H51" s="11">
        <f t="shared" si="4"/>
        <v>175.03050783788692</v>
      </c>
    </row>
    <row r="52" spans="1:8" x14ac:dyDescent="0.25">
      <c r="A52" s="12" t="s">
        <v>62</v>
      </c>
      <c r="B52" s="11">
        <v>50</v>
      </c>
      <c r="C52" s="12">
        <v>20</v>
      </c>
      <c r="D52" s="11">
        <f t="shared" si="5"/>
        <v>1.4000000000000001</v>
      </c>
      <c r="E52" s="11">
        <f t="shared" si="6"/>
        <v>35.057451193049154</v>
      </c>
      <c r="F52" s="11">
        <f t="shared" si="2"/>
        <v>37.696184078547482</v>
      </c>
      <c r="G52" s="11">
        <f t="shared" si="3"/>
        <v>-17.696184078547482</v>
      </c>
      <c r="H52" s="11">
        <f t="shared" si="4"/>
        <v>313.15493094183739</v>
      </c>
    </row>
    <row r="53" spans="1:8" x14ac:dyDescent="0.25">
      <c r="A53" s="12" t="s">
        <v>63</v>
      </c>
      <c r="B53" s="11">
        <v>51</v>
      </c>
      <c r="C53" s="12">
        <v>-35</v>
      </c>
      <c r="D53" s="11">
        <f t="shared" si="5"/>
        <v>-2.4500000000000002</v>
      </c>
      <c r="E53" s="11">
        <f t="shared" si="6"/>
        <v>33.905429609535709</v>
      </c>
      <c r="F53" s="11">
        <f t="shared" si="2"/>
        <v>36.457451193049152</v>
      </c>
      <c r="G53" s="11">
        <f t="shared" si="3"/>
        <v>-71.457451193049152</v>
      </c>
      <c r="H53" s="11">
        <f t="shared" si="4"/>
        <v>5106.1673310070018</v>
      </c>
    </row>
    <row r="54" spans="1:8" x14ac:dyDescent="0.25">
      <c r="A54" s="12" t="s">
        <v>64</v>
      </c>
      <c r="B54" s="11">
        <v>52</v>
      </c>
      <c r="C54" s="12">
        <v>-75</v>
      </c>
      <c r="D54" s="11">
        <f t="shared" si="5"/>
        <v>-5.2500000000000009</v>
      </c>
      <c r="E54" s="11">
        <f t="shared" si="6"/>
        <v>29.253549536868206</v>
      </c>
      <c r="F54" s="11">
        <f t="shared" si="2"/>
        <v>31.45542960953571</v>
      </c>
      <c r="G54" s="11">
        <f t="shared" si="3"/>
        <v>-106.45542960953571</v>
      </c>
      <c r="H54" s="11">
        <f t="shared" si="4"/>
        <v>11332.758493350813</v>
      </c>
    </row>
    <row r="55" spans="1:8" x14ac:dyDescent="0.25">
      <c r="A55" s="12" t="s">
        <v>148</v>
      </c>
      <c r="B55" s="11">
        <v>53</v>
      </c>
      <c r="C55" s="12">
        <v>-425</v>
      </c>
      <c r="D55" s="11">
        <f t="shared" si="5"/>
        <v>-29.750000000000004</v>
      </c>
      <c r="E55" s="11">
        <f t="shared" si="6"/>
        <v>22.323301069287432</v>
      </c>
      <c r="F55" s="11">
        <f t="shared" si="2"/>
        <v>24.003549536868206</v>
      </c>
      <c r="G55" s="11">
        <f t="shared" si="3"/>
        <v>-449.00354953686821</v>
      </c>
      <c r="H55" s="11">
        <f t="shared" si="4"/>
        <v>201604.18749670687</v>
      </c>
    </row>
    <row r="56" spans="1:8" x14ac:dyDescent="0.25">
      <c r="A56" s="12" t="s">
        <v>149</v>
      </c>
      <c r="B56" s="11">
        <v>54</v>
      </c>
      <c r="C56" s="12">
        <v>85</v>
      </c>
      <c r="D56" s="11">
        <f t="shared" si="5"/>
        <v>5.95</v>
      </c>
      <c r="E56" s="11">
        <f t="shared" si="6"/>
        <v>-6.906830005562691</v>
      </c>
      <c r="F56" s="11">
        <f t="shared" si="2"/>
        <v>-7.4266989307125719</v>
      </c>
      <c r="G56" s="11">
        <f t="shared" si="3"/>
        <v>92.426698930712575</v>
      </c>
      <c r="H56" s="11">
        <f t="shared" si="4"/>
        <v>8542.6946752285858</v>
      </c>
    </row>
    <row r="57" spans="1:8" x14ac:dyDescent="0.25">
      <c r="A57" s="12" t="s">
        <v>150</v>
      </c>
      <c r="B57" s="11">
        <v>55</v>
      </c>
      <c r="C57" s="12">
        <v>-35</v>
      </c>
      <c r="D57" s="11">
        <f t="shared" si="5"/>
        <v>-2.4500000000000002</v>
      </c>
      <c r="E57" s="11">
        <f t="shared" si="6"/>
        <v>-0.88985190517330237</v>
      </c>
      <c r="F57" s="11">
        <f t="shared" si="2"/>
        <v>-0.95683000556269082</v>
      </c>
      <c r="G57" s="11">
        <f t="shared" si="3"/>
        <v>-34.043169994437307</v>
      </c>
      <c r="H57" s="11">
        <f t="shared" si="4"/>
        <v>1158.9374232701566</v>
      </c>
    </row>
    <row r="58" spans="1:8" x14ac:dyDescent="0.25">
      <c r="A58" s="12" t="s">
        <v>151</v>
      </c>
      <c r="B58" s="11">
        <v>56</v>
      </c>
      <c r="C58" s="12">
        <v>150</v>
      </c>
      <c r="D58" s="11">
        <f t="shared" si="5"/>
        <v>10.500000000000002</v>
      </c>
      <c r="E58" s="11">
        <f t="shared" si="6"/>
        <v>-3.106062271811171</v>
      </c>
      <c r="F58" s="11">
        <f t="shared" si="2"/>
        <v>-3.3398519051733024</v>
      </c>
      <c r="G58" s="11">
        <f t="shared" si="3"/>
        <v>153.3398519051733</v>
      </c>
      <c r="H58" s="11">
        <f t="shared" si="4"/>
        <v>23513.110182300483</v>
      </c>
    </row>
    <row r="59" spans="1:8" x14ac:dyDescent="0.25">
      <c r="A59" s="12" t="s">
        <v>152</v>
      </c>
      <c r="B59" s="11">
        <v>57</v>
      </c>
      <c r="C59" s="12">
        <v>-140</v>
      </c>
      <c r="D59" s="11">
        <f t="shared" si="5"/>
        <v>-9.8000000000000007</v>
      </c>
      <c r="E59" s="11">
        <f t="shared" si="6"/>
        <v>6.8763620872156128</v>
      </c>
      <c r="F59" s="11">
        <f t="shared" si="2"/>
        <v>7.3939377281888312</v>
      </c>
      <c r="G59" s="11">
        <f t="shared" si="3"/>
        <v>-147.39393772818883</v>
      </c>
      <c r="H59" s="11">
        <f t="shared" si="4"/>
        <v>21724.972879021207</v>
      </c>
    </row>
    <row r="60" spans="1:8" x14ac:dyDescent="0.25">
      <c r="A60" s="12" t="s">
        <v>153</v>
      </c>
      <c r="B60" s="11">
        <v>58</v>
      </c>
      <c r="C60" s="12">
        <v>-130</v>
      </c>
      <c r="D60" s="11">
        <f t="shared" si="5"/>
        <v>-9.1000000000000014</v>
      </c>
      <c r="E60" s="11">
        <f t="shared" si="6"/>
        <v>-2.7189832588894807</v>
      </c>
      <c r="F60" s="11">
        <f t="shared" si="2"/>
        <v>-2.9236379127843879</v>
      </c>
      <c r="G60" s="11">
        <f t="shared" si="3"/>
        <v>-127.07636208721561</v>
      </c>
      <c r="H60" s="11">
        <f t="shared" si="4"/>
        <v>16148.40180132113</v>
      </c>
    </row>
    <row r="61" spans="1:8" x14ac:dyDescent="0.25">
      <c r="A61" s="12" t="s">
        <v>154</v>
      </c>
      <c r="B61" s="11">
        <v>59</v>
      </c>
      <c r="C61" s="12">
        <v>35</v>
      </c>
      <c r="D61" s="11">
        <f t="shared" si="5"/>
        <v>2.4500000000000002</v>
      </c>
      <c r="E61" s="11">
        <f t="shared" si="6"/>
        <v>-10.991654430767218</v>
      </c>
      <c r="F61" s="11">
        <f t="shared" si="2"/>
        <v>-11.818983258889482</v>
      </c>
      <c r="G61" s="11">
        <f t="shared" si="3"/>
        <v>46.818983258889482</v>
      </c>
      <c r="H61" s="11">
        <f t="shared" si="4"/>
        <v>2192.0171933961738</v>
      </c>
    </row>
    <row r="62" spans="1:8" x14ac:dyDescent="0.25">
      <c r="A62" s="12" t="s">
        <v>155</v>
      </c>
      <c r="B62" s="11">
        <v>60</v>
      </c>
      <c r="C62" s="12">
        <v>200</v>
      </c>
      <c r="D62" s="11">
        <f t="shared" si="5"/>
        <v>14.000000000000002</v>
      </c>
      <c r="E62" s="11">
        <f t="shared" si="6"/>
        <v>-7.9437386206135114</v>
      </c>
      <c r="F62" s="11">
        <f t="shared" si="2"/>
        <v>-8.5416544307672169</v>
      </c>
      <c r="G62" s="11">
        <f t="shared" si="3"/>
        <v>208.54165443076721</v>
      </c>
      <c r="H62" s="11">
        <f t="shared" si="4"/>
        <v>43489.62163272153</v>
      </c>
    </row>
    <row r="63" spans="1:8" x14ac:dyDescent="0.25">
      <c r="A63" s="12" t="s">
        <v>156</v>
      </c>
      <c r="B63" s="11">
        <v>61</v>
      </c>
      <c r="C63" s="12">
        <v>-35</v>
      </c>
      <c r="D63" s="11">
        <f t="shared" si="5"/>
        <v>-2.4500000000000002</v>
      </c>
      <c r="E63" s="11">
        <f t="shared" si="6"/>
        <v>5.6323230828294353</v>
      </c>
      <c r="F63" s="11">
        <f t="shared" si="2"/>
        <v>6.0562613793864903</v>
      </c>
      <c r="G63" s="11">
        <f t="shared" si="3"/>
        <v>-41.056261379386491</v>
      </c>
      <c r="H63" s="11">
        <f t="shared" si="4"/>
        <v>1685.6165984525028</v>
      </c>
    </row>
    <row r="64" spans="1:8" x14ac:dyDescent="0.25">
      <c r="A64" s="12" t="s">
        <v>65</v>
      </c>
      <c r="B64" s="11">
        <v>62</v>
      </c>
      <c r="C64" s="12">
        <v>225</v>
      </c>
      <c r="D64" s="11">
        <f t="shared" si="5"/>
        <v>15.750000000000002</v>
      </c>
      <c r="E64" s="11">
        <f t="shared" si="6"/>
        <v>2.9595604670313747</v>
      </c>
      <c r="F64" s="11">
        <f t="shared" si="2"/>
        <v>3.1823230828294351</v>
      </c>
      <c r="G64" s="11">
        <f t="shared" si="3"/>
        <v>221.81767691717056</v>
      </c>
      <c r="H64" s="11">
        <f t="shared" si="4"/>
        <v>49203.081792930258</v>
      </c>
    </row>
    <row r="65" spans="1:8" x14ac:dyDescent="0.25">
      <c r="A65" s="12" t="s">
        <v>66</v>
      </c>
      <c r="B65" s="11">
        <v>63</v>
      </c>
      <c r="C65" s="12">
        <v>-250</v>
      </c>
      <c r="D65" s="11">
        <f t="shared" si="5"/>
        <v>-17.5</v>
      </c>
      <c r="E65" s="11">
        <f t="shared" si="6"/>
        <v>17.399891234339179</v>
      </c>
      <c r="F65" s="11">
        <f t="shared" si="2"/>
        <v>18.709560467031377</v>
      </c>
      <c r="G65" s="11">
        <f t="shared" si="3"/>
        <v>-268.70956046703139</v>
      </c>
      <c r="H65" s="11">
        <f t="shared" si="4"/>
        <v>72204.827886385203</v>
      </c>
    </row>
    <row r="66" spans="1:8" x14ac:dyDescent="0.25">
      <c r="A66" s="12" t="s">
        <v>67</v>
      </c>
      <c r="B66" s="11">
        <v>64</v>
      </c>
      <c r="C66" s="12">
        <v>270</v>
      </c>
      <c r="D66" s="11">
        <f t="shared" si="5"/>
        <v>18.900000000000002</v>
      </c>
      <c r="E66" s="11">
        <f t="shared" si="6"/>
        <v>-9.3101152064563167E-2</v>
      </c>
      <c r="F66" s="11">
        <f t="shared" si="2"/>
        <v>-0.10010876566082061</v>
      </c>
      <c r="G66" s="11">
        <f t="shared" si="3"/>
        <v>270.10010876566082</v>
      </c>
      <c r="H66" s="11">
        <f t="shared" si="4"/>
        <v>72954.068755221801</v>
      </c>
    </row>
    <row r="67" spans="1:8" x14ac:dyDescent="0.25">
      <c r="A67" s="12" t="s">
        <v>68</v>
      </c>
      <c r="B67" s="11">
        <v>65</v>
      </c>
      <c r="C67" s="12">
        <v>145</v>
      </c>
      <c r="D67" s="11">
        <f t="shared" si="5"/>
        <v>10.15</v>
      </c>
      <c r="E67" s="11">
        <f t="shared" si="6"/>
        <v>17.490415928579957</v>
      </c>
      <c r="F67" s="11">
        <f t="shared" si="2"/>
        <v>18.80689884793544</v>
      </c>
      <c r="G67" s="11">
        <f t="shared" si="3"/>
        <v>126.19310115206456</v>
      </c>
      <c r="H67" s="11">
        <f t="shared" si="4"/>
        <v>15924.698778375197</v>
      </c>
    </row>
    <row r="68" spans="1:8" x14ac:dyDescent="0.25">
      <c r="A68" s="12" t="s">
        <v>69</v>
      </c>
      <c r="B68" s="11">
        <v>66</v>
      </c>
      <c r="C68" s="12">
        <v>115</v>
      </c>
      <c r="D68" s="11">
        <f t="shared" si="5"/>
        <v>8.0500000000000007</v>
      </c>
      <c r="E68" s="11">
        <f t="shared" si="6"/>
        <v>25.705586813579355</v>
      </c>
      <c r="F68" s="11">
        <f t="shared" si="2"/>
        <v>27.640415928579955</v>
      </c>
      <c r="G68" s="11">
        <f t="shared" si="3"/>
        <v>87.359584071420045</v>
      </c>
      <c r="H68" s="11">
        <f t="shared" si="4"/>
        <v>7631.6969291315072</v>
      </c>
    </row>
    <row r="69" spans="1:8" x14ac:dyDescent="0.25">
      <c r="A69" s="12" t="s">
        <v>70</v>
      </c>
      <c r="B69" s="11">
        <v>67</v>
      </c>
      <c r="C69" s="12">
        <v>-50</v>
      </c>
      <c r="D69" s="11">
        <f t="shared" si="5"/>
        <v>-3.5000000000000004</v>
      </c>
      <c r="E69" s="11">
        <f t="shared" si="6"/>
        <v>31.392695736628799</v>
      </c>
      <c r="F69" s="11">
        <f t="shared" si="2"/>
        <v>33.755586813579356</v>
      </c>
      <c r="G69" s="11">
        <f t="shared" si="3"/>
        <v>-83.755586813579356</v>
      </c>
      <c r="H69" s="11">
        <f t="shared" si="4"/>
        <v>7014.9983224870284</v>
      </c>
    </row>
    <row r="70" spans="1:8" x14ac:dyDescent="0.25">
      <c r="A70" s="12" t="s">
        <v>71</v>
      </c>
      <c r="B70" s="11">
        <v>68</v>
      </c>
      <c r="C70" s="12">
        <v>-100</v>
      </c>
      <c r="D70" s="11">
        <f t="shared" si="5"/>
        <v>-7.0000000000000009</v>
      </c>
      <c r="E70" s="11">
        <f t="shared" si="6"/>
        <v>25.94020703506478</v>
      </c>
      <c r="F70" s="11">
        <f t="shared" si="2"/>
        <v>27.892695736628799</v>
      </c>
      <c r="G70" s="11">
        <f t="shared" si="3"/>
        <v>-127.8926957366288</v>
      </c>
      <c r="H70" s="11">
        <f t="shared" si="4"/>
        <v>16356.54162278191</v>
      </c>
    </row>
    <row r="71" spans="1:8" x14ac:dyDescent="0.25">
      <c r="A71" s="12" t="s">
        <v>72</v>
      </c>
      <c r="B71" s="11">
        <v>69</v>
      </c>
      <c r="C71" s="12">
        <v>-430</v>
      </c>
      <c r="D71" s="11">
        <f t="shared" si="5"/>
        <v>-30.1</v>
      </c>
      <c r="E71" s="11">
        <f t="shared" si="6"/>
        <v>17.614392542610243</v>
      </c>
      <c r="F71" s="11">
        <f t="shared" si="2"/>
        <v>18.94020703506478</v>
      </c>
      <c r="G71" s="11">
        <f t="shared" si="3"/>
        <v>-448.94020703506476</v>
      </c>
      <c r="H71" s="11">
        <f t="shared" si="4"/>
        <v>201547.30949268682</v>
      </c>
    </row>
    <row r="72" spans="1:8" x14ac:dyDescent="0.25">
      <c r="A72" s="12" t="s">
        <v>73</v>
      </c>
      <c r="B72" s="11">
        <v>70</v>
      </c>
      <c r="C72" s="12">
        <v>-40</v>
      </c>
      <c r="D72" s="11">
        <f t="shared" si="5"/>
        <v>-2.8000000000000003</v>
      </c>
      <c r="E72" s="11">
        <f t="shared" si="6"/>
        <v>-11.611614935372474</v>
      </c>
      <c r="F72" s="11">
        <f t="shared" si="2"/>
        <v>-12.485607457389758</v>
      </c>
      <c r="G72" s="11">
        <f t="shared" si="3"/>
        <v>-27.514392542610242</v>
      </c>
      <c r="H72" s="11">
        <f t="shared" si="4"/>
        <v>757.04179698884604</v>
      </c>
    </row>
    <row r="73" spans="1:8" x14ac:dyDescent="0.25">
      <c r="A73" s="12" t="s">
        <v>74</v>
      </c>
      <c r="B73" s="11">
        <v>71</v>
      </c>
      <c r="C73" s="12">
        <v>550</v>
      </c>
      <c r="D73" s="11">
        <f t="shared" si="5"/>
        <v>38.500000000000007</v>
      </c>
      <c r="E73" s="11">
        <f t="shared" si="6"/>
        <v>-13.4028018898964</v>
      </c>
      <c r="F73" s="11">
        <f t="shared" si="2"/>
        <v>-14.411614935372475</v>
      </c>
      <c r="G73" s="11">
        <f t="shared" si="3"/>
        <v>564.41161493537243</v>
      </c>
      <c r="H73" s="11">
        <f t="shared" si="4"/>
        <v>318560.47107395512</v>
      </c>
    </row>
    <row r="74" spans="1:8" x14ac:dyDescent="0.25">
      <c r="A74" s="12" t="s">
        <v>75</v>
      </c>
      <c r="B74" s="11">
        <v>72</v>
      </c>
      <c r="C74" s="12">
        <v>-75</v>
      </c>
      <c r="D74" s="11">
        <f t="shared" ref="D74:D105" si="7">$D$2*C74</f>
        <v>-5.2500000000000009</v>
      </c>
      <c r="E74" s="11">
        <f t="shared" si="6"/>
        <v>23.34039424239635</v>
      </c>
      <c r="F74" s="11">
        <f t="shared" si="2"/>
        <v>25.097198110103605</v>
      </c>
      <c r="G74" s="11">
        <f t="shared" si="3"/>
        <v>-100.09719811010361</v>
      </c>
      <c r="H74" s="11">
        <f t="shared" si="4"/>
        <v>10019.449069493328</v>
      </c>
    </row>
    <row r="75" spans="1:8" x14ac:dyDescent="0.25">
      <c r="A75" s="12" t="s">
        <v>76</v>
      </c>
      <c r="B75" s="11">
        <v>73</v>
      </c>
      <c r="C75" s="12">
        <v>-83</v>
      </c>
      <c r="D75" s="11">
        <f t="shared" si="7"/>
        <v>-5.8100000000000005</v>
      </c>
      <c r="E75" s="11">
        <f t="shared" ref="E75:E106" si="8">(1-$D$2)*F75</f>
        <v>16.824066645428605</v>
      </c>
      <c r="F75" s="11">
        <f t="shared" si="2"/>
        <v>18.09039424239635</v>
      </c>
      <c r="G75" s="11">
        <f t="shared" si="3"/>
        <v>-101.09039424239634</v>
      </c>
      <c r="H75" s="11">
        <f t="shared" si="4"/>
        <v>10219.267808083119</v>
      </c>
    </row>
    <row r="76" spans="1:8" x14ac:dyDescent="0.25">
      <c r="A76" s="12" t="s">
        <v>77</v>
      </c>
      <c r="B76" s="11">
        <v>74</v>
      </c>
      <c r="C76" s="12">
        <v>-25</v>
      </c>
      <c r="D76" s="11">
        <f t="shared" si="7"/>
        <v>-1.7500000000000002</v>
      </c>
      <c r="E76" s="11">
        <f t="shared" si="8"/>
        <v>10.243081980248601</v>
      </c>
      <c r="F76" s="11">
        <f t="shared" ref="F76:F117" si="9">E75+D75</f>
        <v>11.014066645428604</v>
      </c>
      <c r="G76" s="11">
        <f t="shared" ref="G76:G117" si="10">C76-F76</f>
        <v>-36.014066645428606</v>
      </c>
      <c r="H76" s="11">
        <f t="shared" ref="H76:H117" si="11">G76^2</f>
        <v>1297.0129963413733</v>
      </c>
    </row>
    <row r="77" spans="1:8" x14ac:dyDescent="0.25">
      <c r="A77" s="12" t="s">
        <v>78</v>
      </c>
      <c r="B77" s="11">
        <v>75</v>
      </c>
      <c r="C77" s="12">
        <v>39</v>
      </c>
      <c r="D77" s="11">
        <f t="shared" si="7"/>
        <v>2.7300000000000004</v>
      </c>
      <c r="E77" s="11">
        <f t="shared" si="8"/>
        <v>7.8985662416311984</v>
      </c>
      <c r="F77" s="11">
        <f t="shared" si="9"/>
        <v>8.4930819802486006</v>
      </c>
      <c r="G77" s="11">
        <f t="shared" si="10"/>
        <v>30.506918019751399</v>
      </c>
      <c r="H77" s="11">
        <f t="shared" si="11"/>
        <v>930.67204706383268</v>
      </c>
    </row>
    <row r="78" spans="1:8" x14ac:dyDescent="0.25">
      <c r="A78" s="12" t="s">
        <v>79</v>
      </c>
      <c r="B78" s="11">
        <v>76</v>
      </c>
      <c r="C78" s="12">
        <v>10</v>
      </c>
      <c r="D78" s="11">
        <f t="shared" si="7"/>
        <v>0.70000000000000007</v>
      </c>
      <c r="E78" s="11">
        <f t="shared" si="8"/>
        <v>9.8845666047170138</v>
      </c>
      <c r="F78" s="11">
        <f t="shared" si="9"/>
        <v>10.628566241631198</v>
      </c>
      <c r="G78" s="11">
        <f t="shared" si="10"/>
        <v>-0.6285662416311979</v>
      </c>
      <c r="H78" s="11">
        <f t="shared" si="11"/>
        <v>0.39509552011836946</v>
      </c>
    </row>
    <row r="79" spans="1:8" x14ac:dyDescent="0.25">
      <c r="A79" s="12" t="s">
        <v>80</v>
      </c>
      <c r="B79" s="11">
        <v>77</v>
      </c>
      <c r="C79" s="12">
        <v>-10</v>
      </c>
      <c r="D79" s="11">
        <f t="shared" si="7"/>
        <v>-0.70000000000000007</v>
      </c>
      <c r="E79" s="11">
        <f t="shared" si="8"/>
        <v>9.8436469423868207</v>
      </c>
      <c r="F79" s="11">
        <f t="shared" si="9"/>
        <v>10.584566604717013</v>
      </c>
      <c r="G79" s="11">
        <f t="shared" si="10"/>
        <v>-20.584566604717011</v>
      </c>
      <c r="H79" s="11">
        <f t="shared" si="11"/>
        <v>423.72438230403083</v>
      </c>
    </row>
    <row r="80" spans="1:8" x14ac:dyDescent="0.25">
      <c r="A80" s="12" t="s">
        <v>81</v>
      </c>
      <c r="B80" s="11">
        <v>78</v>
      </c>
      <c r="C80" s="12">
        <v>-750</v>
      </c>
      <c r="D80" s="11">
        <f t="shared" si="7"/>
        <v>-52.500000000000007</v>
      </c>
      <c r="E80" s="11">
        <f t="shared" si="8"/>
        <v>8.5035916564197436</v>
      </c>
      <c r="F80" s="11">
        <f t="shared" si="9"/>
        <v>9.1436469423868214</v>
      </c>
      <c r="G80" s="11">
        <f t="shared" si="10"/>
        <v>-759.14364694238679</v>
      </c>
      <c r="H80" s="11">
        <f t="shared" si="11"/>
        <v>576299.07669298723</v>
      </c>
    </row>
    <row r="81" spans="1:8" x14ac:dyDescent="0.25">
      <c r="A81" s="12" t="s">
        <v>82</v>
      </c>
      <c r="B81" s="11">
        <v>79</v>
      </c>
      <c r="C81" s="12">
        <v>-25</v>
      </c>
      <c r="D81" s="11">
        <f t="shared" si="7"/>
        <v>-1.7500000000000002</v>
      </c>
      <c r="E81" s="11">
        <f t="shared" si="8"/>
        <v>-40.916659759529644</v>
      </c>
      <c r="F81" s="11">
        <f t="shared" si="9"/>
        <v>-43.996408343580264</v>
      </c>
      <c r="G81" s="11">
        <f t="shared" si="10"/>
        <v>18.996408343580264</v>
      </c>
      <c r="H81" s="11">
        <f t="shared" si="11"/>
        <v>360.86352995604585</v>
      </c>
    </row>
    <row r="82" spans="1:8" x14ac:dyDescent="0.25">
      <c r="A82" s="12" t="s">
        <v>83</v>
      </c>
      <c r="B82" s="11">
        <v>80</v>
      </c>
      <c r="C82" s="12">
        <v>183</v>
      </c>
      <c r="D82" s="11">
        <f t="shared" si="7"/>
        <v>12.81</v>
      </c>
      <c r="E82" s="11">
        <f t="shared" si="8"/>
        <v>-39.679993576362563</v>
      </c>
      <c r="F82" s="11">
        <f t="shared" si="9"/>
        <v>-42.666659759529644</v>
      </c>
      <c r="G82" s="11">
        <f t="shared" si="10"/>
        <v>225.66665975952964</v>
      </c>
      <c r="H82" s="11">
        <f t="shared" si="11"/>
        <v>50925.441327023313</v>
      </c>
    </row>
    <row r="83" spans="1:8" x14ac:dyDescent="0.25">
      <c r="A83" s="12" t="s">
        <v>84</v>
      </c>
      <c r="B83" s="11">
        <v>81</v>
      </c>
      <c r="C83" s="12">
        <v>-5</v>
      </c>
      <c r="D83" s="11">
        <f t="shared" si="7"/>
        <v>-0.35000000000000003</v>
      </c>
      <c r="E83" s="11">
        <f t="shared" si="8"/>
        <v>-24.989094026017181</v>
      </c>
      <c r="F83" s="11">
        <f t="shared" si="9"/>
        <v>-26.86999357636256</v>
      </c>
      <c r="G83" s="11">
        <f t="shared" si="10"/>
        <v>21.86999357636256</v>
      </c>
      <c r="H83" s="11">
        <f t="shared" si="11"/>
        <v>478.29661903013965</v>
      </c>
    </row>
    <row r="84" spans="1:8" x14ac:dyDescent="0.25">
      <c r="A84" s="12" t="s">
        <v>85</v>
      </c>
      <c r="B84" s="11">
        <v>82</v>
      </c>
      <c r="C84" s="12">
        <v>51</v>
      </c>
      <c r="D84" s="11">
        <f t="shared" si="7"/>
        <v>3.5700000000000003</v>
      </c>
      <c r="E84" s="11">
        <f t="shared" si="8"/>
        <v>-23.565357444195978</v>
      </c>
      <c r="F84" s="11">
        <f t="shared" si="9"/>
        <v>-25.339094026017182</v>
      </c>
      <c r="G84" s="11">
        <f t="shared" si="10"/>
        <v>76.339094026017179</v>
      </c>
      <c r="H84" s="11">
        <f t="shared" si="11"/>
        <v>5827.657276713092</v>
      </c>
    </row>
    <row r="85" spans="1:8" x14ac:dyDescent="0.25">
      <c r="A85" s="12" t="s">
        <v>86</v>
      </c>
      <c r="B85" s="11">
        <v>83</v>
      </c>
      <c r="C85" s="12">
        <v>370</v>
      </c>
      <c r="D85" s="11">
        <f t="shared" si="7"/>
        <v>25.900000000000002</v>
      </c>
      <c r="E85" s="11">
        <f t="shared" si="8"/>
        <v>-18.595682423102257</v>
      </c>
      <c r="F85" s="11">
        <f t="shared" si="9"/>
        <v>-19.995357444195978</v>
      </c>
      <c r="G85" s="11">
        <f t="shared" si="10"/>
        <v>389.99535744419597</v>
      </c>
      <c r="H85" s="11">
        <f t="shared" si="11"/>
        <v>152096.37882802618</v>
      </c>
    </row>
    <row r="86" spans="1:8" x14ac:dyDescent="0.25">
      <c r="A86" s="12" t="s">
        <v>87</v>
      </c>
      <c r="B86" s="11">
        <v>84</v>
      </c>
      <c r="C86" s="12">
        <v>150</v>
      </c>
      <c r="D86" s="11">
        <f t="shared" si="7"/>
        <v>10.500000000000002</v>
      </c>
      <c r="E86" s="11">
        <f t="shared" si="8"/>
        <v>6.7930153465149026</v>
      </c>
      <c r="F86" s="11">
        <f t="shared" si="9"/>
        <v>7.3043175768977449</v>
      </c>
      <c r="G86" s="11">
        <f t="shared" si="10"/>
        <v>142.69568242310226</v>
      </c>
      <c r="H86" s="11">
        <f t="shared" si="11"/>
        <v>20362.057782194854</v>
      </c>
    </row>
    <row r="87" spans="1:8" x14ac:dyDescent="0.25">
      <c r="A87" s="12" t="s">
        <v>88</v>
      </c>
      <c r="B87" s="11">
        <v>85</v>
      </c>
      <c r="C87" s="12">
        <v>-80</v>
      </c>
      <c r="D87" s="11">
        <f t="shared" si="7"/>
        <v>-5.6000000000000005</v>
      </c>
      <c r="E87" s="11">
        <f t="shared" si="8"/>
        <v>16.082504272258863</v>
      </c>
      <c r="F87" s="11">
        <f t="shared" si="9"/>
        <v>17.293015346514906</v>
      </c>
      <c r="G87" s="11">
        <f t="shared" si="10"/>
        <v>-97.293015346514906</v>
      </c>
      <c r="H87" s="11">
        <f t="shared" si="11"/>
        <v>9465.9308352171847</v>
      </c>
    </row>
    <row r="88" spans="1:8" x14ac:dyDescent="0.25">
      <c r="A88" s="12" t="s">
        <v>89</v>
      </c>
      <c r="B88" s="11">
        <v>86</v>
      </c>
      <c r="C88" s="12">
        <v>-100</v>
      </c>
      <c r="D88" s="11">
        <f t="shared" si="7"/>
        <v>-7.0000000000000009</v>
      </c>
      <c r="E88" s="11">
        <f t="shared" si="8"/>
        <v>9.7487289732007412</v>
      </c>
      <c r="F88" s="11">
        <f t="shared" si="9"/>
        <v>10.482504272258861</v>
      </c>
      <c r="G88" s="11">
        <f t="shared" si="10"/>
        <v>-110.48250427225886</v>
      </c>
      <c r="H88" s="11">
        <f t="shared" si="11"/>
        <v>12206.383750269699</v>
      </c>
    </row>
    <row r="89" spans="1:8" x14ac:dyDescent="0.25">
      <c r="A89" s="12" t="s">
        <v>90</v>
      </c>
      <c r="B89" s="11">
        <v>87</v>
      </c>
      <c r="C89" s="12">
        <v>-250</v>
      </c>
      <c r="D89" s="11">
        <f t="shared" si="7"/>
        <v>-17.5</v>
      </c>
      <c r="E89" s="11">
        <f t="shared" si="8"/>
        <v>2.5563179450766884</v>
      </c>
      <c r="F89" s="11">
        <f t="shared" si="9"/>
        <v>2.7487289732007403</v>
      </c>
      <c r="G89" s="11">
        <f t="shared" si="10"/>
        <v>-252.74872897320074</v>
      </c>
      <c r="H89" s="11">
        <f t="shared" si="11"/>
        <v>63881.919997568482</v>
      </c>
    </row>
    <row r="90" spans="1:8" x14ac:dyDescent="0.25">
      <c r="A90" s="12" t="s">
        <v>91</v>
      </c>
      <c r="B90" s="11">
        <v>88</v>
      </c>
      <c r="C90" s="12">
        <v>-120</v>
      </c>
      <c r="D90" s="11">
        <f t="shared" si="7"/>
        <v>-8.4</v>
      </c>
      <c r="E90" s="11">
        <f t="shared" si="8"/>
        <v>-13.897624311078678</v>
      </c>
      <c r="F90" s="11">
        <f t="shared" si="9"/>
        <v>-14.943682054923311</v>
      </c>
      <c r="G90" s="11">
        <f t="shared" si="10"/>
        <v>-105.05631794507669</v>
      </c>
      <c r="H90" s="11">
        <f t="shared" si="11"/>
        <v>11036.829940177042</v>
      </c>
    </row>
    <row r="91" spans="1:8" x14ac:dyDescent="0.25">
      <c r="A91" s="12" t="s">
        <v>92</v>
      </c>
      <c r="B91" s="11">
        <v>89</v>
      </c>
      <c r="C91" s="12">
        <v>-75</v>
      </c>
      <c r="D91" s="11">
        <f t="shared" si="7"/>
        <v>-5.2500000000000009</v>
      </c>
      <c r="E91" s="11">
        <f t="shared" si="8"/>
        <v>-20.736790609303171</v>
      </c>
      <c r="F91" s="11">
        <f t="shared" si="9"/>
        <v>-22.297624311078678</v>
      </c>
      <c r="G91" s="11">
        <f t="shared" si="10"/>
        <v>-52.702375688921322</v>
      </c>
      <c r="H91" s="11">
        <f t="shared" si="11"/>
        <v>2777.5404032562051</v>
      </c>
    </row>
    <row r="92" spans="1:8" x14ac:dyDescent="0.25">
      <c r="A92" s="12" t="s">
        <v>93</v>
      </c>
      <c r="B92" s="11">
        <v>90</v>
      </c>
      <c r="C92" s="12">
        <v>-333</v>
      </c>
      <c r="D92" s="11">
        <f t="shared" si="7"/>
        <v>-23.310000000000002</v>
      </c>
      <c r="E92" s="11">
        <f t="shared" si="8"/>
        <v>-24.167715266651946</v>
      </c>
      <c r="F92" s="11">
        <f t="shared" si="9"/>
        <v>-25.986790609303171</v>
      </c>
      <c r="G92" s="11">
        <f t="shared" si="10"/>
        <v>-307.01320939069683</v>
      </c>
      <c r="H92" s="11">
        <f t="shared" si="11"/>
        <v>94257.110740375851</v>
      </c>
    </row>
    <row r="93" spans="1:8" x14ac:dyDescent="0.25">
      <c r="A93" s="12" t="s">
        <v>94</v>
      </c>
      <c r="B93" s="11">
        <v>91</v>
      </c>
      <c r="C93" s="12">
        <v>-100</v>
      </c>
      <c r="D93" s="11">
        <f t="shared" si="7"/>
        <v>-7.0000000000000009</v>
      </c>
      <c r="E93" s="11">
        <f t="shared" si="8"/>
        <v>-44.154275197986308</v>
      </c>
      <c r="F93" s="11">
        <f t="shared" si="9"/>
        <v>-47.477715266651948</v>
      </c>
      <c r="G93" s="11">
        <f t="shared" si="10"/>
        <v>-52.522284733348052</v>
      </c>
      <c r="H93" s="11">
        <f t="shared" si="11"/>
        <v>2758.5903936108857</v>
      </c>
    </row>
    <row r="94" spans="1:8" x14ac:dyDescent="0.25">
      <c r="A94" s="12" t="s">
        <v>95</v>
      </c>
      <c r="B94" s="11">
        <v>92</v>
      </c>
      <c r="C94" s="12">
        <v>130</v>
      </c>
      <c r="D94" s="11">
        <f t="shared" si="7"/>
        <v>9.1000000000000014</v>
      </c>
      <c r="E94" s="11">
        <f t="shared" si="8"/>
        <v>-47.573475934127266</v>
      </c>
      <c r="F94" s="11">
        <f t="shared" si="9"/>
        <v>-51.154275197986308</v>
      </c>
      <c r="G94" s="11">
        <f t="shared" si="10"/>
        <v>181.15427519798629</v>
      </c>
      <c r="H94" s="11">
        <f t="shared" si="11"/>
        <v>32816.871422507749</v>
      </c>
    </row>
    <row r="95" spans="1:8" x14ac:dyDescent="0.25">
      <c r="A95" s="12" t="s">
        <v>96</v>
      </c>
      <c r="B95" s="11">
        <v>93</v>
      </c>
      <c r="C95" s="12">
        <v>392</v>
      </c>
      <c r="D95" s="11">
        <f t="shared" si="7"/>
        <v>27.44</v>
      </c>
      <c r="E95" s="11">
        <f t="shared" si="8"/>
        <v>-35.780332618738356</v>
      </c>
      <c r="F95" s="11">
        <f t="shared" si="9"/>
        <v>-38.473475934127265</v>
      </c>
      <c r="G95" s="11">
        <f t="shared" si="10"/>
        <v>430.47347593412724</v>
      </c>
      <c r="H95" s="11">
        <f t="shared" si="11"/>
        <v>185307.41348280961</v>
      </c>
    </row>
    <row r="96" spans="1:8" x14ac:dyDescent="0.25">
      <c r="A96" s="12" t="s">
        <v>97</v>
      </c>
      <c r="B96" s="11">
        <v>94</v>
      </c>
      <c r="C96" s="12">
        <v>175</v>
      </c>
      <c r="D96" s="11">
        <f t="shared" si="7"/>
        <v>12.250000000000002</v>
      </c>
      <c r="E96" s="11">
        <f t="shared" si="8"/>
        <v>-7.7565093354266699</v>
      </c>
      <c r="F96" s="11">
        <f t="shared" si="9"/>
        <v>-8.3403326187383549</v>
      </c>
      <c r="G96" s="11">
        <f t="shared" si="10"/>
        <v>183.34033261873836</v>
      </c>
      <c r="H96" s="11">
        <f t="shared" si="11"/>
        <v>33613.677564749618</v>
      </c>
    </row>
    <row r="97" spans="1:8" x14ac:dyDescent="0.25">
      <c r="A97" s="12" t="s">
        <v>98</v>
      </c>
      <c r="B97" s="11">
        <v>95</v>
      </c>
      <c r="C97" s="12">
        <v>250</v>
      </c>
      <c r="D97" s="11">
        <f t="shared" si="7"/>
        <v>17.5</v>
      </c>
      <c r="E97" s="11">
        <f t="shared" si="8"/>
        <v>4.1789463180531987</v>
      </c>
      <c r="F97" s="11">
        <f t="shared" si="9"/>
        <v>4.4934906645733319</v>
      </c>
      <c r="G97" s="11">
        <f t="shared" si="10"/>
        <v>245.50650933542667</v>
      </c>
      <c r="H97" s="11">
        <f t="shared" si="11"/>
        <v>60273.446126065945</v>
      </c>
    </row>
    <row r="98" spans="1:8" x14ac:dyDescent="0.25">
      <c r="A98" s="12" t="s">
        <v>99</v>
      </c>
      <c r="B98" s="11">
        <v>96</v>
      </c>
      <c r="C98" s="12">
        <v>135</v>
      </c>
      <c r="D98" s="11">
        <f t="shared" si="7"/>
        <v>9.4500000000000011</v>
      </c>
      <c r="E98" s="11">
        <f t="shared" si="8"/>
        <v>20.161420075789476</v>
      </c>
      <c r="F98" s="11">
        <f t="shared" si="9"/>
        <v>21.6789463180532</v>
      </c>
      <c r="G98" s="11">
        <f t="shared" si="10"/>
        <v>113.32105368194681</v>
      </c>
      <c r="H98" s="11">
        <f t="shared" si="11"/>
        <v>12841.661207586671</v>
      </c>
    </row>
    <row r="99" spans="1:8" x14ac:dyDescent="0.25">
      <c r="A99" s="12" t="s">
        <v>100</v>
      </c>
      <c r="B99" s="11">
        <v>97</v>
      </c>
      <c r="C99" s="12">
        <v>-42</v>
      </c>
      <c r="D99" s="11">
        <f t="shared" si="7"/>
        <v>-2.9400000000000004</v>
      </c>
      <c r="E99" s="11">
        <f t="shared" si="8"/>
        <v>27.53862067048421</v>
      </c>
      <c r="F99" s="11">
        <f t="shared" si="9"/>
        <v>29.611420075789475</v>
      </c>
      <c r="G99" s="11">
        <f t="shared" si="10"/>
        <v>-71.611420075789482</v>
      </c>
      <c r="H99" s="11">
        <f t="shared" si="11"/>
        <v>5128.1954852711851</v>
      </c>
    </row>
    <row r="100" spans="1:8" x14ac:dyDescent="0.25">
      <c r="A100" s="12" t="s">
        <v>101</v>
      </c>
      <c r="B100" s="11">
        <v>98</v>
      </c>
      <c r="C100" s="12">
        <v>-50</v>
      </c>
      <c r="D100" s="11">
        <f t="shared" si="7"/>
        <v>-3.5000000000000004</v>
      </c>
      <c r="E100" s="11">
        <f t="shared" si="8"/>
        <v>22.876717223550312</v>
      </c>
      <c r="F100" s="11">
        <f t="shared" si="9"/>
        <v>24.598620670484209</v>
      </c>
      <c r="G100" s="11">
        <f t="shared" si="10"/>
        <v>-74.598620670484209</v>
      </c>
      <c r="H100" s="11">
        <f t="shared" si="11"/>
        <v>5564.9542059387941</v>
      </c>
    </row>
    <row r="101" spans="1:8" x14ac:dyDescent="0.25">
      <c r="A101" s="12" t="s">
        <v>102</v>
      </c>
      <c r="B101" s="11">
        <v>99</v>
      </c>
      <c r="C101" s="12">
        <v>-65</v>
      </c>
      <c r="D101" s="11">
        <f t="shared" si="7"/>
        <v>-4.5500000000000007</v>
      </c>
      <c r="E101" s="11">
        <f t="shared" si="8"/>
        <v>18.020347017901788</v>
      </c>
      <c r="F101" s="11">
        <f t="shared" si="9"/>
        <v>19.376717223550312</v>
      </c>
      <c r="G101" s="11">
        <f t="shared" si="10"/>
        <v>-84.376717223550315</v>
      </c>
      <c r="H101" s="11">
        <f t="shared" si="11"/>
        <v>7119.4304094229728</v>
      </c>
    </row>
    <row r="102" spans="1:8" x14ac:dyDescent="0.25">
      <c r="A102" s="12" t="s">
        <v>103</v>
      </c>
      <c r="B102" s="11">
        <v>100</v>
      </c>
      <c r="C102" s="12">
        <v>-192</v>
      </c>
      <c r="D102" s="11">
        <f t="shared" si="7"/>
        <v>-13.440000000000001</v>
      </c>
      <c r="E102" s="11">
        <f t="shared" si="8"/>
        <v>12.527422726648661</v>
      </c>
      <c r="F102" s="11">
        <f t="shared" si="9"/>
        <v>13.470347017901787</v>
      </c>
      <c r="G102" s="11">
        <f t="shared" si="10"/>
        <v>-205.47034701790179</v>
      </c>
      <c r="H102" s="11">
        <f t="shared" si="11"/>
        <v>42218.06350365698</v>
      </c>
    </row>
    <row r="103" spans="1:8" x14ac:dyDescent="0.25">
      <c r="A103" s="12" t="s">
        <v>104</v>
      </c>
      <c r="B103" s="11">
        <v>101</v>
      </c>
      <c r="C103" s="12">
        <v>-195</v>
      </c>
      <c r="D103" s="11">
        <f t="shared" si="7"/>
        <v>-13.650000000000002</v>
      </c>
      <c r="E103" s="11">
        <f t="shared" si="8"/>
        <v>-0.8486968642167465</v>
      </c>
      <c r="F103" s="11">
        <f t="shared" si="9"/>
        <v>-0.91257727335134042</v>
      </c>
      <c r="G103" s="11">
        <f t="shared" si="10"/>
        <v>-194.08742272664867</v>
      </c>
      <c r="H103" s="11">
        <f t="shared" si="11"/>
        <v>37669.927660672816</v>
      </c>
    </row>
    <row r="104" spans="1:8" x14ac:dyDescent="0.25">
      <c r="A104" s="12" t="s">
        <v>105</v>
      </c>
      <c r="B104" s="11">
        <v>102</v>
      </c>
      <c r="C104" s="12">
        <v>-200</v>
      </c>
      <c r="D104" s="11">
        <f t="shared" si="7"/>
        <v>-14.000000000000002</v>
      </c>
      <c r="E104" s="11">
        <f t="shared" si="8"/>
        <v>-13.483788083721576</v>
      </c>
      <c r="F104" s="11">
        <f t="shared" si="9"/>
        <v>-14.498696864216749</v>
      </c>
      <c r="G104" s="11">
        <f t="shared" si="10"/>
        <v>-185.50130313578325</v>
      </c>
      <c r="H104" s="11">
        <f t="shared" si="11"/>
        <v>34410.733465073747</v>
      </c>
    </row>
    <row r="105" spans="1:8" x14ac:dyDescent="0.25">
      <c r="A105" s="12" t="s">
        <v>106</v>
      </c>
      <c r="B105" s="11">
        <v>103</v>
      </c>
      <c r="C105" s="12">
        <v>-200</v>
      </c>
      <c r="D105" s="11">
        <f t="shared" si="7"/>
        <v>-14.000000000000002</v>
      </c>
      <c r="E105" s="11">
        <f t="shared" si="8"/>
        <v>-25.559922917861066</v>
      </c>
      <c r="F105" s="11">
        <f t="shared" si="9"/>
        <v>-27.483788083721578</v>
      </c>
      <c r="G105" s="11">
        <f t="shared" si="10"/>
        <v>-172.51621191627842</v>
      </c>
      <c r="H105" s="11">
        <f t="shared" si="11"/>
        <v>29761.843373942284</v>
      </c>
    </row>
    <row r="106" spans="1:8" x14ac:dyDescent="0.25">
      <c r="A106" s="12" t="s">
        <v>107</v>
      </c>
      <c r="B106" s="11">
        <v>104</v>
      </c>
      <c r="C106" s="12">
        <v>5</v>
      </c>
      <c r="D106" s="11">
        <f t="shared" ref="D106:D156" si="12">$D$2*C106</f>
        <v>0.35000000000000003</v>
      </c>
      <c r="E106" s="11">
        <f t="shared" si="8"/>
        <v>-36.790728313610792</v>
      </c>
      <c r="F106" s="11">
        <f t="shared" si="9"/>
        <v>-39.559922917861066</v>
      </c>
      <c r="G106" s="11">
        <f t="shared" si="10"/>
        <v>44.559922917861066</v>
      </c>
      <c r="H106" s="11">
        <f t="shared" si="11"/>
        <v>1985.5867304457199</v>
      </c>
    </row>
    <row r="107" spans="1:8" x14ac:dyDescent="0.25">
      <c r="A107" s="12" t="s">
        <v>157</v>
      </c>
      <c r="B107" s="11">
        <v>105</v>
      </c>
      <c r="C107" s="12">
        <v>100</v>
      </c>
      <c r="D107" s="11">
        <f t="shared" si="12"/>
        <v>7.0000000000000009</v>
      </c>
      <c r="E107" s="11">
        <f t="shared" ref="E107:E156" si="13">(1-$D$2)*F107</f>
        <v>-33.889877331658035</v>
      </c>
      <c r="F107" s="11">
        <f t="shared" si="9"/>
        <v>-36.440728313610791</v>
      </c>
      <c r="G107" s="11">
        <f t="shared" si="10"/>
        <v>136.4407283136108</v>
      </c>
      <c r="H107" s="11">
        <f t="shared" si="11"/>
        <v>18616.072342748557</v>
      </c>
    </row>
    <row r="108" spans="1:8" x14ac:dyDescent="0.25">
      <c r="A108" s="12" t="s">
        <v>158</v>
      </c>
      <c r="B108" s="11">
        <v>106</v>
      </c>
      <c r="C108" s="12">
        <v>-55</v>
      </c>
      <c r="D108" s="11">
        <f t="shared" si="12"/>
        <v>-3.8500000000000005</v>
      </c>
      <c r="E108" s="11">
        <f t="shared" si="13"/>
        <v>-25.007585918441972</v>
      </c>
      <c r="F108" s="11">
        <f t="shared" si="9"/>
        <v>-26.889877331658035</v>
      </c>
      <c r="G108" s="11">
        <f t="shared" si="10"/>
        <v>-28.110122668341965</v>
      </c>
      <c r="H108" s="11">
        <f t="shared" si="11"/>
        <v>790.17899642923282</v>
      </c>
    </row>
    <row r="109" spans="1:8" x14ac:dyDescent="0.25">
      <c r="A109" s="12" t="s">
        <v>159</v>
      </c>
      <c r="B109" s="11">
        <v>107</v>
      </c>
      <c r="C109" s="12">
        <v>-150</v>
      </c>
      <c r="D109" s="11">
        <f t="shared" si="12"/>
        <v>-10.500000000000002</v>
      </c>
      <c r="E109" s="11">
        <f t="shared" si="13"/>
        <v>-26.837554904151034</v>
      </c>
      <c r="F109" s="11">
        <f t="shared" si="9"/>
        <v>-28.857585918441973</v>
      </c>
      <c r="G109" s="11">
        <f t="shared" si="10"/>
        <v>-121.14241408155803</v>
      </c>
      <c r="H109" s="11">
        <f t="shared" si="11"/>
        <v>14675.484489507669</v>
      </c>
    </row>
    <row r="110" spans="1:8" x14ac:dyDescent="0.25">
      <c r="A110" s="12" t="s">
        <v>160</v>
      </c>
      <c r="B110" s="11">
        <v>108</v>
      </c>
      <c r="C110" s="12">
        <v>53</v>
      </c>
      <c r="D110" s="11">
        <f t="shared" si="12"/>
        <v>3.7100000000000004</v>
      </c>
      <c r="E110" s="11">
        <f t="shared" si="13"/>
        <v>-34.723926060860457</v>
      </c>
      <c r="F110" s="11">
        <f t="shared" si="9"/>
        <v>-37.337554904151034</v>
      </c>
      <c r="G110" s="11">
        <f t="shared" si="10"/>
        <v>90.337554904151034</v>
      </c>
      <c r="H110" s="11">
        <f t="shared" si="11"/>
        <v>8160.8738260605023</v>
      </c>
    </row>
    <row r="111" spans="1:8" x14ac:dyDescent="0.25">
      <c r="A111" s="12" t="s">
        <v>161</v>
      </c>
      <c r="B111" s="11">
        <v>109</v>
      </c>
      <c r="C111" s="12">
        <v>-50</v>
      </c>
      <c r="D111" s="11">
        <f t="shared" si="12"/>
        <v>-3.5000000000000004</v>
      </c>
      <c r="E111" s="11">
        <f t="shared" si="13"/>
        <v>-28.842951236600221</v>
      </c>
      <c r="F111" s="11">
        <f t="shared" si="9"/>
        <v>-31.013926060860456</v>
      </c>
      <c r="G111" s="11">
        <f t="shared" si="10"/>
        <v>-18.986073939139544</v>
      </c>
      <c r="H111" s="11">
        <f t="shared" si="11"/>
        <v>360.47100362247375</v>
      </c>
    </row>
    <row r="112" spans="1:8" x14ac:dyDescent="0.25">
      <c r="A112" s="12" t="s">
        <v>162</v>
      </c>
      <c r="B112" s="11">
        <v>110</v>
      </c>
      <c r="C112" s="12">
        <v>110</v>
      </c>
      <c r="D112" s="11">
        <f t="shared" si="12"/>
        <v>7.7000000000000011</v>
      </c>
      <c r="E112" s="11">
        <f t="shared" si="13"/>
        <v>-30.078944650038203</v>
      </c>
      <c r="F112" s="11">
        <f t="shared" si="9"/>
        <v>-32.342951236600221</v>
      </c>
      <c r="G112" s="11">
        <f t="shared" si="10"/>
        <v>142.34295123660021</v>
      </c>
      <c r="H112" s="11">
        <f t="shared" si="11"/>
        <v>20261.515766745146</v>
      </c>
    </row>
    <row r="113" spans="1:8" x14ac:dyDescent="0.25">
      <c r="A113" s="12" t="s">
        <v>163</v>
      </c>
      <c r="B113" s="11">
        <v>111</v>
      </c>
      <c r="C113" s="12">
        <v>52</v>
      </c>
      <c r="D113" s="11">
        <f t="shared" si="12"/>
        <v>3.6400000000000006</v>
      </c>
      <c r="E113" s="11">
        <f t="shared" si="13"/>
        <v>-20.812418524535524</v>
      </c>
      <c r="F113" s="11">
        <f t="shared" si="9"/>
        <v>-22.3789446500382</v>
      </c>
      <c r="G113" s="11">
        <f t="shared" si="10"/>
        <v>74.378944650038193</v>
      </c>
      <c r="H113" s="11">
        <f t="shared" si="11"/>
        <v>5532.2274072534447</v>
      </c>
    </row>
    <row r="114" spans="1:8" x14ac:dyDescent="0.25">
      <c r="A114" s="12" t="s">
        <v>164</v>
      </c>
      <c r="B114" s="11">
        <v>112</v>
      </c>
      <c r="C114" s="12">
        <v>300</v>
      </c>
      <c r="D114" s="11">
        <f t="shared" si="12"/>
        <v>21.000000000000004</v>
      </c>
      <c r="E114" s="11">
        <f t="shared" si="13"/>
        <v>-15.970349227818035</v>
      </c>
      <c r="F114" s="11">
        <f t="shared" si="9"/>
        <v>-17.172418524535523</v>
      </c>
      <c r="G114" s="11">
        <f t="shared" si="10"/>
        <v>317.17241852453554</v>
      </c>
      <c r="H114" s="11">
        <f t="shared" si="11"/>
        <v>100598.34307270314</v>
      </c>
    </row>
    <row r="115" spans="1:8" x14ac:dyDescent="0.25">
      <c r="A115" s="12" t="s">
        <v>165</v>
      </c>
      <c r="B115" s="11">
        <v>113</v>
      </c>
      <c r="C115" s="12">
        <v>0</v>
      </c>
      <c r="D115" s="11">
        <f t="shared" si="12"/>
        <v>0</v>
      </c>
      <c r="E115" s="11">
        <f t="shared" si="13"/>
        <v>4.6775752181292303</v>
      </c>
      <c r="F115" s="11">
        <f t="shared" si="9"/>
        <v>5.0296507721819683</v>
      </c>
      <c r="G115" s="11">
        <f t="shared" si="10"/>
        <v>-5.0296507721819683</v>
      </c>
      <c r="H115" s="11">
        <f t="shared" si="11"/>
        <v>25.297386890110669</v>
      </c>
    </row>
    <row r="116" spans="1:8" x14ac:dyDescent="0.25">
      <c r="A116" s="12" t="s">
        <v>108</v>
      </c>
      <c r="B116" s="11">
        <v>114</v>
      </c>
      <c r="C116" s="12">
        <v>-17</v>
      </c>
      <c r="D116" s="11">
        <f t="shared" si="12"/>
        <v>-1.1900000000000002</v>
      </c>
      <c r="E116" s="11">
        <f t="shared" si="13"/>
        <v>4.3501449528601839</v>
      </c>
      <c r="F116" s="11">
        <f t="shared" si="9"/>
        <v>4.6775752181292303</v>
      </c>
      <c r="G116" s="11">
        <f t="shared" si="10"/>
        <v>-21.677575218129231</v>
      </c>
      <c r="H116" s="11">
        <f t="shared" si="11"/>
        <v>469.91726733765057</v>
      </c>
    </row>
    <row r="117" spans="1:8" x14ac:dyDescent="0.25">
      <c r="A117" s="12" t="s">
        <v>109</v>
      </c>
      <c r="B117" s="11">
        <v>115</v>
      </c>
      <c r="C117" s="12">
        <v>42</v>
      </c>
      <c r="D117" s="11">
        <f t="shared" si="12"/>
        <v>2.9400000000000004</v>
      </c>
      <c r="E117" s="11">
        <f t="shared" si="13"/>
        <v>2.9389348061599705</v>
      </c>
      <c r="F117" s="11">
        <f t="shared" si="9"/>
        <v>3.1601449528601835</v>
      </c>
      <c r="G117" s="11">
        <f t="shared" si="10"/>
        <v>38.839855047139814</v>
      </c>
      <c r="H117" s="11">
        <f t="shared" si="11"/>
        <v>1508.5343400828322</v>
      </c>
    </row>
    <row r="118" spans="1:8" x14ac:dyDescent="0.25">
      <c r="A118" s="12" t="s">
        <v>110</v>
      </c>
      <c r="B118" s="11">
        <v>116</v>
      </c>
      <c r="C118" s="12">
        <v>89</v>
      </c>
      <c r="D118" s="11">
        <f t="shared" si="12"/>
        <v>6.23</v>
      </c>
      <c r="E118" s="11">
        <f t="shared" si="13"/>
        <v>5.4674093697287729</v>
      </c>
      <c r="F118" s="11">
        <f t="shared" ref="F118:F156" si="14">E117+D117</f>
        <v>5.8789348061599709</v>
      </c>
      <c r="G118" s="11">
        <f t="shared" ref="G118:G156" si="15">C118-F118</f>
        <v>83.121065193840025</v>
      </c>
      <c r="H118" s="11">
        <f t="shared" ref="H118:H156" si="16">G118^2</f>
        <v>6909.1114789586036</v>
      </c>
    </row>
    <row r="119" spans="1:8" x14ac:dyDescent="0.25">
      <c r="A119" s="12" t="s">
        <v>111</v>
      </c>
      <c r="B119" s="11">
        <v>117</v>
      </c>
      <c r="C119" s="12">
        <v>-110</v>
      </c>
      <c r="D119" s="11">
        <f t="shared" si="12"/>
        <v>-7.7000000000000011</v>
      </c>
      <c r="E119" s="11">
        <f t="shared" si="13"/>
        <v>10.878590713847759</v>
      </c>
      <c r="F119" s="11">
        <f t="shared" si="14"/>
        <v>11.697409369728774</v>
      </c>
      <c r="G119" s="11">
        <f t="shared" si="15"/>
        <v>-121.69740936972877</v>
      </c>
      <c r="H119" s="11">
        <f t="shared" si="16"/>
        <v>14810.25944730335</v>
      </c>
    </row>
    <row r="120" spans="1:8" x14ac:dyDescent="0.25">
      <c r="A120" s="12" t="s">
        <v>112</v>
      </c>
      <c r="B120" s="11">
        <v>118</v>
      </c>
      <c r="C120" s="12">
        <v>18</v>
      </c>
      <c r="D120" s="11">
        <f t="shared" si="12"/>
        <v>1.2600000000000002</v>
      </c>
      <c r="E120" s="11">
        <f t="shared" si="13"/>
        <v>2.9560893638784145</v>
      </c>
      <c r="F120" s="11">
        <f t="shared" si="14"/>
        <v>3.1785907138477576</v>
      </c>
      <c r="G120" s="11">
        <f t="shared" si="15"/>
        <v>14.821409286152242</v>
      </c>
      <c r="H120" s="11">
        <f t="shared" si="16"/>
        <v>219.67417322763993</v>
      </c>
    </row>
    <row r="121" spans="1:8" x14ac:dyDescent="0.25">
      <c r="A121" s="12" t="s">
        <v>113</v>
      </c>
      <c r="B121" s="11">
        <v>119</v>
      </c>
      <c r="C121" s="12">
        <v>-115</v>
      </c>
      <c r="D121" s="11">
        <f t="shared" si="12"/>
        <v>-8.0500000000000007</v>
      </c>
      <c r="E121" s="11">
        <f t="shared" si="13"/>
        <v>3.9209631084069256</v>
      </c>
      <c r="F121" s="11">
        <f t="shared" si="14"/>
        <v>4.2160893638784147</v>
      </c>
      <c r="G121" s="11">
        <f t="shared" si="15"/>
        <v>-119.21608936387841</v>
      </c>
      <c r="H121" s="11">
        <f t="shared" si="16"/>
        <v>14212.475963216242</v>
      </c>
    </row>
    <row r="122" spans="1:8" x14ac:dyDescent="0.25">
      <c r="A122" s="12" t="s">
        <v>114</v>
      </c>
      <c r="B122" s="11">
        <v>120</v>
      </c>
      <c r="C122" s="12">
        <v>245</v>
      </c>
      <c r="D122" s="11">
        <f t="shared" si="12"/>
        <v>17.150000000000002</v>
      </c>
      <c r="E122" s="11">
        <f t="shared" si="13"/>
        <v>-3.8400043091815594</v>
      </c>
      <c r="F122" s="11">
        <f t="shared" si="14"/>
        <v>-4.1290368915930751</v>
      </c>
      <c r="G122" s="11">
        <f t="shared" si="15"/>
        <v>249.12903689159307</v>
      </c>
      <c r="H122" s="11">
        <f t="shared" si="16"/>
        <v>62065.27702253274</v>
      </c>
    </row>
    <row r="123" spans="1:8" x14ac:dyDescent="0.25">
      <c r="A123" s="12" t="s">
        <v>115</v>
      </c>
      <c r="B123" s="11">
        <v>121</v>
      </c>
      <c r="C123" s="12">
        <v>267</v>
      </c>
      <c r="D123" s="11">
        <f t="shared" si="12"/>
        <v>18.690000000000001</v>
      </c>
      <c r="E123" s="11">
        <f t="shared" si="13"/>
        <v>12.378295992461151</v>
      </c>
      <c r="F123" s="11">
        <f t="shared" si="14"/>
        <v>13.309995690818443</v>
      </c>
      <c r="G123" s="11">
        <f t="shared" si="15"/>
        <v>253.69000430918155</v>
      </c>
      <c r="H123" s="11">
        <f t="shared" si="16"/>
        <v>64358.61828639255</v>
      </c>
    </row>
    <row r="124" spans="1:8" x14ac:dyDescent="0.25">
      <c r="A124" s="12" t="s">
        <v>116</v>
      </c>
      <c r="B124" s="11">
        <v>122</v>
      </c>
      <c r="C124" s="12">
        <v>275</v>
      </c>
      <c r="D124" s="11">
        <f t="shared" si="12"/>
        <v>19.250000000000004</v>
      </c>
      <c r="E124" s="11">
        <f t="shared" si="13"/>
        <v>28.893515272988871</v>
      </c>
      <c r="F124" s="11">
        <f t="shared" si="14"/>
        <v>31.068295992461152</v>
      </c>
      <c r="G124" s="11">
        <f t="shared" si="15"/>
        <v>243.93170400753885</v>
      </c>
      <c r="H124" s="11">
        <f t="shared" si="16"/>
        <v>59502.676220021545</v>
      </c>
    </row>
    <row r="125" spans="1:8" x14ac:dyDescent="0.25">
      <c r="A125" s="12" t="s">
        <v>117</v>
      </c>
      <c r="B125" s="11">
        <v>123</v>
      </c>
      <c r="C125" s="12">
        <v>61</v>
      </c>
      <c r="D125" s="11">
        <f t="shared" si="12"/>
        <v>4.2700000000000005</v>
      </c>
      <c r="E125" s="11">
        <f t="shared" si="13"/>
        <v>44.773469203879657</v>
      </c>
      <c r="F125" s="11">
        <f t="shared" si="14"/>
        <v>48.143515272988878</v>
      </c>
      <c r="G125" s="11">
        <f t="shared" si="15"/>
        <v>12.856484727011122</v>
      </c>
      <c r="H125" s="11">
        <f t="shared" si="16"/>
        <v>165.28919953587024</v>
      </c>
    </row>
    <row r="126" spans="1:8" x14ac:dyDescent="0.25">
      <c r="A126" s="12" t="s">
        <v>118</v>
      </c>
      <c r="B126" s="11">
        <v>124</v>
      </c>
      <c r="C126" s="12">
        <v>100</v>
      </c>
      <c r="D126" s="11">
        <f t="shared" si="12"/>
        <v>7.0000000000000009</v>
      </c>
      <c r="E126" s="11">
        <f t="shared" si="13"/>
        <v>45.610426359608084</v>
      </c>
      <c r="F126" s="11">
        <f t="shared" si="14"/>
        <v>49.04346920387966</v>
      </c>
      <c r="G126" s="11">
        <f t="shared" si="15"/>
        <v>50.95653079612034</v>
      </c>
      <c r="H126" s="11">
        <f t="shared" si="16"/>
        <v>2596.5680307759608</v>
      </c>
    </row>
    <row r="127" spans="1:8" x14ac:dyDescent="0.25">
      <c r="A127" s="12" t="s">
        <v>119</v>
      </c>
      <c r="B127" s="11">
        <v>125</v>
      </c>
      <c r="C127" s="12">
        <v>276</v>
      </c>
      <c r="D127" s="11">
        <f t="shared" si="12"/>
        <v>19.32</v>
      </c>
      <c r="E127" s="11">
        <f t="shared" si="13"/>
        <v>48.927696514435517</v>
      </c>
      <c r="F127" s="11">
        <f t="shared" si="14"/>
        <v>52.610426359608084</v>
      </c>
      <c r="G127" s="11">
        <f t="shared" si="15"/>
        <v>223.38957364039192</v>
      </c>
      <c r="H127" s="11">
        <f t="shared" si="16"/>
        <v>49902.901611236084</v>
      </c>
    </row>
    <row r="128" spans="1:8" x14ac:dyDescent="0.25">
      <c r="A128" s="12" t="s">
        <v>120</v>
      </c>
      <c r="B128" s="11">
        <v>126</v>
      </c>
      <c r="C128" s="12">
        <v>-285</v>
      </c>
      <c r="D128" s="11">
        <f t="shared" si="12"/>
        <v>-19.950000000000003</v>
      </c>
      <c r="E128" s="11">
        <f t="shared" si="13"/>
        <v>63.470357758425024</v>
      </c>
      <c r="F128" s="11">
        <f t="shared" si="14"/>
        <v>68.247696514435518</v>
      </c>
      <c r="G128" s="11">
        <f t="shared" si="15"/>
        <v>-353.24769651443552</v>
      </c>
      <c r="H128" s="11">
        <f t="shared" si="16"/>
        <v>124783.93509275473</v>
      </c>
    </row>
    <row r="129" spans="1:8" x14ac:dyDescent="0.25">
      <c r="A129" s="12" t="s">
        <v>121</v>
      </c>
      <c r="B129" s="11">
        <v>127</v>
      </c>
      <c r="C129" s="12">
        <v>-198</v>
      </c>
      <c r="D129" s="11">
        <f t="shared" si="12"/>
        <v>-13.860000000000001</v>
      </c>
      <c r="E129" s="11">
        <f t="shared" si="13"/>
        <v>40.473932715335266</v>
      </c>
      <c r="F129" s="11">
        <f t="shared" si="14"/>
        <v>43.520357758425021</v>
      </c>
      <c r="G129" s="11">
        <f t="shared" si="15"/>
        <v>-241.52035775842501</v>
      </c>
      <c r="H129" s="11">
        <f t="shared" si="16"/>
        <v>58332.083211757606</v>
      </c>
    </row>
    <row r="130" spans="1:8" x14ac:dyDescent="0.25">
      <c r="A130" s="12" t="s">
        <v>122</v>
      </c>
      <c r="B130" s="11">
        <v>128</v>
      </c>
      <c r="C130" s="12">
        <v>-300</v>
      </c>
      <c r="D130" s="11">
        <f t="shared" si="12"/>
        <v>-21.000000000000004</v>
      </c>
      <c r="E130" s="11">
        <f t="shared" si="13"/>
        <v>24.750957425261795</v>
      </c>
      <c r="F130" s="11">
        <f t="shared" si="14"/>
        <v>26.613932715335267</v>
      </c>
      <c r="G130" s="11">
        <f t="shared" si="15"/>
        <v>-326.6139327153353</v>
      </c>
      <c r="H130" s="11">
        <f t="shared" si="16"/>
        <v>106676.66104377757</v>
      </c>
    </row>
    <row r="131" spans="1:8" x14ac:dyDescent="0.25">
      <c r="A131" s="12" t="s">
        <v>123</v>
      </c>
      <c r="B131" s="11">
        <v>129</v>
      </c>
      <c r="C131" s="12">
        <v>-340</v>
      </c>
      <c r="D131" s="11">
        <f t="shared" si="12"/>
        <v>-23.8</v>
      </c>
      <c r="E131" s="11">
        <f t="shared" si="13"/>
        <v>3.4883904054934658</v>
      </c>
      <c r="F131" s="11">
        <f t="shared" si="14"/>
        <v>3.7509574252617917</v>
      </c>
      <c r="G131" s="11">
        <f t="shared" si="15"/>
        <v>-343.75095742526179</v>
      </c>
      <c r="H131" s="11">
        <f t="shared" si="16"/>
        <v>118164.72073078415</v>
      </c>
    </row>
    <row r="132" spans="1:8" x14ac:dyDescent="0.25">
      <c r="A132" s="12" t="s">
        <v>124</v>
      </c>
      <c r="B132" s="11">
        <v>130</v>
      </c>
      <c r="C132" s="12">
        <v>-50</v>
      </c>
      <c r="D132" s="11">
        <f t="shared" si="12"/>
        <v>-3.5000000000000004</v>
      </c>
      <c r="E132" s="11">
        <f t="shared" si="13"/>
        <v>-18.889796922891076</v>
      </c>
      <c r="F132" s="11">
        <f t="shared" si="14"/>
        <v>-20.311609594506535</v>
      </c>
      <c r="G132" s="11">
        <f t="shared" si="15"/>
        <v>-29.688390405493465</v>
      </c>
      <c r="H132" s="11">
        <f t="shared" si="16"/>
        <v>881.4005248689964</v>
      </c>
    </row>
    <row r="133" spans="1:8" x14ac:dyDescent="0.25">
      <c r="A133" s="12" t="s">
        <v>125</v>
      </c>
      <c r="B133" s="11">
        <v>131</v>
      </c>
      <c r="C133" s="12">
        <v>-25</v>
      </c>
      <c r="D133" s="11">
        <f t="shared" si="12"/>
        <v>-1.7500000000000002</v>
      </c>
      <c r="E133" s="11">
        <f t="shared" si="13"/>
        <v>-20.8225111382887</v>
      </c>
      <c r="F133" s="11">
        <f t="shared" si="14"/>
        <v>-22.389796922891076</v>
      </c>
      <c r="G133" s="11">
        <f t="shared" si="15"/>
        <v>-2.610203077108924</v>
      </c>
      <c r="H133" s="11">
        <f t="shared" si="16"/>
        <v>6.8131601037488956</v>
      </c>
    </row>
    <row r="134" spans="1:8" x14ac:dyDescent="0.25">
      <c r="A134" s="12" t="s">
        <v>126</v>
      </c>
      <c r="B134" s="11">
        <v>132</v>
      </c>
      <c r="C134" s="12">
        <v>-208</v>
      </c>
      <c r="D134" s="11">
        <f t="shared" si="12"/>
        <v>-14.560000000000002</v>
      </c>
      <c r="E134" s="11">
        <f t="shared" si="13"/>
        <v>-20.992435358608489</v>
      </c>
      <c r="F134" s="11">
        <f t="shared" si="14"/>
        <v>-22.5725111382887</v>
      </c>
      <c r="G134" s="11">
        <f t="shared" si="15"/>
        <v>-185.42748886171131</v>
      </c>
      <c r="H134" s="11">
        <f t="shared" si="16"/>
        <v>34383.35362556007</v>
      </c>
    </row>
    <row r="135" spans="1:8" x14ac:dyDescent="0.25">
      <c r="A135" s="12" t="s">
        <v>127</v>
      </c>
      <c r="B135" s="11">
        <v>133</v>
      </c>
      <c r="C135" s="12">
        <v>159</v>
      </c>
      <c r="D135" s="11">
        <f t="shared" si="12"/>
        <v>11.13</v>
      </c>
      <c r="E135" s="11">
        <f t="shared" si="13"/>
        <v>-33.063764883505897</v>
      </c>
      <c r="F135" s="11">
        <f t="shared" si="14"/>
        <v>-35.552435358608491</v>
      </c>
      <c r="G135" s="11">
        <f t="shared" si="15"/>
        <v>194.55243535860848</v>
      </c>
      <c r="H135" s="11">
        <f t="shared" si="16"/>
        <v>37850.650103965527</v>
      </c>
    </row>
    <row r="136" spans="1:8" x14ac:dyDescent="0.25">
      <c r="A136" s="12" t="s">
        <v>128</v>
      </c>
      <c r="B136" s="11">
        <v>134</v>
      </c>
      <c r="C136" s="12">
        <v>573</v>
      </c>
      <c r="D136" s="11">
        <f t="shared" si="12"/>
        <v>40.110000000000007</v>
      </c>
      <c r="E136" s="11">
        <f t="shared" si="13"/>
        <v>-20.398401341660481</v>
      </c>
      <c r="F136" s="11">
        <f t="shared" si="14"/>
        <v>-21.933764883505894</v>
      </c>
      <c r="G136" s="11">
        <f t="shared" si="15"/>
        <v>594.93376488350589</v>
      </c>
      <c r="H136" s="11">
        <f t="shared" si="16"/>
        <v>353946.18459846266</v>
      </c>
    </row>
    <row r="137" spans="1:8" x14ac:dyDescent="0.25">
      <c r="A137" s="12" t="s">
        <v>129</v>
      </c>
      <c r="B137" s="11">
        <v>135</v>
      </c>
      <c r="C137" s="12">
        <v>100</v>
      </c>
      <c r="D137" s="11">
        <f t="shared" si="12"/>
        <v>7.0000000000000009</v>
      </c>
      <c r="E137" s="11">
        <f t="shared" si="13"/>
        <v>18.331786752255759</v>
      </c>
      <c r="F137" s="11">
        <f t="shared" si="14"/>
        <v>19.711598658339526</v>
      </c>
      <c r="G137" s="11">
        <f t="shared" si="15"/>
        <v>80.288401341660474</v>
      </c>
      <c r="H137" s="11">
        <f t="shared" si="16"/>
        <v>6446.2273899995471</v>
      </c>
    </row>
    <row r="138" spans="1:8" x14ac:dyDescent="0.25">
      <c r="A138" s="12" t="s">
        <v>130</v>
      </c>
      <c r="B138" s="11">
        <v>136</v>
      </c>
      <c r="C138" s="12">
        <v>-35</v>
      </c>
      <c r="D138" s="11">
        <f t="shared" si="12"/>
        <v>-2.4500000000000002</v>
      </c>
      <c r="E138" s="11">
        <f t="shared" si="13"/>
        <v>23.558561679597855</v>
      </c>
      <c r="F138" s="11">
        <f t="shared" si="14"/>
        <v>25.331786752255759</v>
      </c>
      <c r="G138" s="11">
        <f t="shared" si="15"/>
        <v>-60.331786752255759</v>
      </c>
      <c r="H138" s="11">
        <f t="shared" si="16"/>
        <v>3639.9244927196637</v>
      </c>
    </row>
    <row r="139" spans="1:8" x14ac:dyDescent="0.25">
      <c r="A139" s="12" t="s">
        <v>131</v>
      </c>
      <c r="B139" s="11">
        <v>137</v>
      </c>
      <c r="C139" s="12">
        <v>-30</v>
      </c>
      <c r="D139" s="11">
        <f t="shared" si="12"/>
        <v>-2.1</v>
      </c>
      <c r="E139" s="11">
        <f t="shared" si="13"/>
        <v>19.630962362026004</v>
      </c>
      <c r="F139" s="11">
        <f t="shared" si="14"/>
        <v>21.108561679597855</v>
      </c>
      <c r="G139" s="11">
        <f t="shared" si="15"/>
        <v>-51.108561679597855</v>
      </c>
      <c r="H139" s="11">
        <f t="shared" si="16"/>
        <v>2612.0850769572585</v>
      </c>
    </row>
    <row r="140" spans="1:8" x14ac:dyDescent="0.25">
      <c r="A140" s="12" t="s">
        <v>132</v>
      </c>
      <c r="B140" s="11">
        <v>138</v>
      </c>
      <c r="C140" s="12">
        <v>8</v>
      </c>
      <c r="D140" s="11">
        <f t="shared" si="12"/>
        <v>0.56000000000000005</v>
      </c>
      <c r="E140" s="11">
        <f t="shared" si="13"/>
        <v>16.303794996684182</v>
      </c>
      <c r="F140" s="11">
        <f t="shared" si="14"/>
        <v>17.530962362026003</v>
      </c>
      <c r="G140" s="11">
        <f t="shared" si="15"/>
        <v>-9.5309623620260027</v>
      </c>
      <c r="H140" s="11">
        <f t="shared" si="16"/>
        <v>90.839243546356286</v>
      </c>
    </row>
    <row r="141" spans="1:8" x14ac:dyDescent="0.25">
      <c r="A141" s="12" t="s">
        <v>133</v>
      </c>
      <c r="B141" s="11">
        <v>139</v>
      </c>
      <c r="C141" s="12">
        <v>-52</v>
      </c>
      <c r="D141" s="11">
        <f t="shared" si="12"/>
        <v>-3.6400000000000006</v>
      </c>
      <c r="E141" s="11">
        <f t="shared" si="13"/>
        <v>15.683329346916286</v>
      </c>
      <c r="F141" s="11">
        <f t="shared" si="14"/>
        <v>16.863794996684181</v>
      </c>
      <c r="G141" s="11">
        <f t="shared" si="15"/>
        <v>-68.863794996684177</v>
      </c>
      <c r="H141" s="11">
        <f t="shared" si="16"/>
        <v>4742.222261345345</v>
      </c>
    </row>
    <row r="142" spans="1:8" x14ac:dyDescent="0.25">
      <c r="A142" s="12" t="s">
        <v>134</v>
      </c>
      <c r="B142" s="11">
        <v>140</v>
      </c>
      <c r="C142" s="12">
        <v>-59</v>
      </c>
      <c r="D142" s="11">
        <f t="shared" si="12"/>
        <v>-4.1300000000000008</v>
      </c>
      <c r="E142" s="11">
        <f t="shared" si="13"/>
        <v>11.200296292632146</v>
      </c>
      <c r="F142" s="11">
        <f t="shared" si="14"/>
        <v>12.043329346916286</v>
      </c>
      <c r="G142" s="11">
        <f t="shared" si="15"/>
        <v>-71.043329346916281</v>
      </c>
      <c r="H142" s="11">
        <f t="shared" si="16"/>
        <v>5047.1546446944158</v>
      </c>
    </row>
    <row r="143" spans="1:8" x14ac:dyDescent="0.25">
      <c r="A143" s="12" t="s">
        <v>135</v>
      </c>
      <c r="B143" s="11">
        <v>141</v>
      </c>
      <c r="C143" s="12">
        <v>-616</v>
      </c>
      <c r="D143" s="11">
        <f t="shared" si="12"/>
        <v>-43.120000000000005</v>
      </c>
      <c r="E143" s="11">
        <f t="shared" si="13"/>
        <v>6.5753755521478947</v>
      </c>
      <c r="F143" s="11">
        <f t="shared" si="14"/>
        <v>7.0702962926321451</v>
      </c>
      <c r="G143" s="11">
        <f t="shared" si="15"/>
        <v>-623.07029629263218</v>
      </c>
      <c r="H143" s="11">
        <f t="shared" si="16"/>
        <v>388216.59412218846</v>
      </c>
    </row>
    <row r="144" spans="1:8" x14ac:dyDescent="0.25">
      <c r="A144" s="12" t="s">
        <v>136</v>
      </c>
      <c r="B144" s="11">
        <v>142</v>
      </c>
      <c r="C144" s="12">
        <v>54</v>
      </c>
      <c r="D144" s="11">
        <f t="shared" si="12"/>
        <v>3.7800000000000002</v>
      </c>
      <c r="E144" s="11">
        <f t="shared" si="13"/>
        <v>-33.986500736502457</v>
      </c>
      <c r="F144" s="11">
        <f t="shared" si="14"/>
        <v>-36.544624447852108</v>
      </c>
      <c r="G144" s="11">
        <f t="shared" si="15"/>
        <v>90.544624447852101</v>
      </c>
      <c r="H144" s="11">
        <f t="shared" si="16"/>
        <v>8198.3290164025766</v>
      </c>
    </row>
    <row r="145" spans="1:8" x14ac:dyDescent="0.25">
      <c r="A145" s="12" t="s">
        <v>137</v>
      </c>
      <c r="B145" s="11">
        <v>143</v>
      </c>
      <c r="C145" s="12">
        <v>125</v>
      </c>
      <c r="D145" s="11">
        <f t="shared" si="12"/>
        <v>8.75</v>
      </c>
      <c r="E145" s="11">
        <f t="shared" si="13"/>
        <v>-28.092045684947283</v>
      </c>
      <c r="F145" s="11">
        <f t="shared" si="14"/>
        <v>-30.206500736502456</v>
      </c>
      <c r="G145" s="11">
        <f t="shared" si="15"/>
        <v>155.20650073650245</v>
      </c>
      <c r="H145" s="11">
        <f t="shared" si="16"/>
        <v>24089.057870869936</v>
      </c>
    </row>
    <row r="146" spans="1:8" x14ac:dyDescent="0.25">
      <c r="A146" s="12" t="s">
        <v>138</v>
      </c>
      <c r="B146" s="11">
        <v>144</v>
      </c>
      <c r="C146" s="12">
        <v>30</v>
      </c>
      <c r="D146" s="11">
        <f t="shared" si="12"/>
        <v>2.1</v>
      </c>
      <c r="E146" s="11">
        <f t="shared" si="13"/>
        <v>-17.988102487000972</v>
      </c>
      <c r="F146" s="11">
        <f t="shared" si="14"/>
        <v>-19.342045684947283</v>
      </c>
      <c r="G146" s="11">
        <f t="shared" si="15"/>
        <v>49.34204568494728</v>
      </c>
      <c r="H146" s="11">
        <f t="shared" si="16"/>
        <v>2434.6374723754243</v>
      </c>
    </row>
    <row r="147" spans="1:8" x14ac:dyDescent="0.25">
      <c r="A147" s="12" t="s">
        <v>166</v>
      </c>
      <c r="B147" s="11">
        <v>145</v>
      </c>
      <c r="C147" s="12">
        <v>-48</v>
      </c>
      <c r="D147" s="11">
        <f t="shared" si="12"/>
        <v>-3.3600000000000003</v>
      </c>
      <c r="E147" s="11">
        <f t="shared" si="13"/>
        <v>-14.775935312910903</v>
      </c>
      <c r="F147" s="11">
        <f t="shared" si="14"/>
        <v>-15.888102487000973</v>
      </c>
      <c r="G147" s="11">
        <f t="shared" si="15"/>
        <v>-32.111897512999029</v>
      </c>
      <c r="H147" s="11">
        <f t="shared" si="16"/>
        <v>1031.1739618853533</v>
      </c>
    </row>
    <row r="148" spans="1:8" x14ac:dyDescent="0.25">
      <c r="A148" s="12" t="s">
        <v>167</v>
      </c>
      <c r="B148" s="11">
        <v>146</v>
      </c>
      <c r="C148" s="12">
        <v>-41</v>
      </c>
      <c r="D148" s="11">
        <f t="shared" si="12"/>
        <v>-2.87</v>
      </c>
      <c r="E148" s="11">
        <f t="shared" si="13"/>
        <v>-16.866419841007136</v>
      </c>
      <c r="F148" s="11">
        <f t="shared" si="14"/>
        <v>-18.135935312910902</v>
      </c>
      <c r="G148" s="11">
        <f t="shared" si="15"/>
        <v>-22.864064687089098</v>
      </c>
      <c r="H148" s="11">
        <f t="shared" si="16"/>
        <v>522.76545401539465</v>
      </c>
    </row>
    <row r="149" spans="1:8" x14ac:dyDescent="0.25">
      <c r="A149" s="12" t="s">
        <v>168</v>
      </c>
      <c r="B149" s="11">
        <v>147</v>
      </c>
      <c r="C149" s="12">
        <v>-5</v>
      </c>
      <c r="D149" s="11">
        <f t="shared" si="12"/>
        <v>-0.35000000000000003</v>
      </c>
      <c r="E149" s="11">
        <f t="shared" si="13"/>
        <v>-18.354870452136637</v>
      </c>
      <c r="F149" s="11">
        <f t="shared" si="14"/>
        <v>-19.736419841007137</v>
      </c>
      <c r="G149" s="11">
        <f t="shared" si="15"/>
        <v>14.736419841007137</v>
      </c>
      <c r="H149" s="11">
        <f t="shared" si="16"/>
        <v>217.16206973042881</v>
      </c>
    </row>
    <row r="150" spans="1:8" x14ac:dyDescent="0.25">
      <c r="A150" s="12" t="s">
        <v>169</v>
      </c>
      <c r="B150" s="11">
        <v>148</v>
      </c>
      <c r="C150" s="12">
        <v>-79</v>
      </c>
      <c r="D150" s="11">
        <f t="shared" si="12"/>
        <v>-5.53</v>
      </c>
      <c r="E150" s="11">
        <f t="shared" si="13"/>
        <v>-17.395529520487074</v>
      </c>
      <c r="F150" s="11">
        <f t="shared" si="14"/>
        <v>-18.704870452136639</v>
      </c>
      <c r="G150" s="11">
        <f t="shared" si="15"/>
        <v>-60.295129547863361</v>
      </c>
      <c r="H150" s="11">
        <f t="shared" si="16"/>
        <v>3635.5026471936253</v>
      </c>
    </row>
    <row r="151" spans="1:8" x14ac:dyDescent="0.25">
      <c r="A151" s="12" t="s">
        <v>170</v>
      </c>
      <c r="B151" s="11">
        <v>149</v>
      </c>
      <c r="C151" s="12">
        <v>-129</v>
      </c>
      <c r="D151" s="11">
        <f t="shared" si="12"/>
        <v>-9.0300000000000011</v>
      </c>
      <c r="E151" s="11">
        <f t="shared" si="13"/>
        <v>-21.320742454052979</v>
      </c>
      <c r="F151" s="11">
        <f t="shared" si="14"/>
        <v>-22.925529520487075</v>
      </c>
      <c r="G151" s="11">
        <f t="shared" si="15"/>
        <v>-106.07447047951293</v>
      </c>
      <c r="H151" s="11">
        <f t="shared" si="16"/>
        <v>11251.793287509059</v>
      </c>
    </row>
    <row r="152" spans="1:8" x14ac:dyDescent="0.25">
      <c r="A152" s="12" t="s">
        <v>171</v>
      </c>
      <c r="B152" s="11">
        <v>150</v>
      </c>
      <c r="C152" s="12">
        <v>-75</v>
      </c>
      <c r="D152" s="11">
        <f t="shared" si="12"/>
        <v>-5.2500000000000009</v>
      </c>
      <c r="E152" s="11">
        <f t="shared" si="13"/>
        <v>-28.226190482269271</v>
      </c>
      <c r="F152" s="11">
        <f t="shared" si="14"/>
        <v>-30.35074245405298</v>
      </c>
      <c r="G152" s="11">
        <f t="shared" si="15"/>
        <v>-44.649257545947023</v>
      </c>
      <c r="H152" s="11">
        <f t="shared" si="16"/>
        <v>1993.5561994043071</v>
      </c>
    </row>
    <row r="153" spans="1:8" x14ac:dyDescent="0.25">
      <c r="A153" s="12" t="s">
        <v>172</v>
      </c>
      <c r="B153" s="11">
        <v>151</v>
      </c>
      <c r="C153" s="12">
        <v>-65</v>
      </c>
      <c r="D153" s="11">
        <f t="shared" si="12"/>
        <v>-4.5500000000000007</v>
      </c>
      <c r="E153" s="11">
        <f t="shared" si="13"/>
        <v>-31.132857148510421</v>
      </c>
      <c r="F153" s="11">
        <f t="shared" si="14"/>
        <v>-33.476190482269274</v>
      </c>
      <c r="G153" s="11">
        <f t="shared" si="15"/>
        <v>-31.523809517730726</v>
      </c>
      <c r="H153" s="11">
        <f t="shared" si="16"/>
        <v>993.7505665101703</v>
      </c>
    </row>
    <row r="154" spans="1:8" x14ac:dyDescent="0.25">
      <c r="A154" s="12" t="s">
        <v>173</v>
      </c>
      <c r="B154" s="11">
        <v>152</v>
      </c>
      <c r="C154" s="12">
        <v>21</v>
      </c>
      <c r="D154" s="11">
        <f t="shared" si="12"/>
        <v>1.4700000000000002</v>
      </c>
      <c r="E154" s="11">
        <f t="shared" si="13"/>
        <v>-33.185057148114687</v>
      </c>
      <c r="F154" s="11">
        <f t="shared" si="14"/>
        <v>-35.682857148510422</v>
      </c>
      <c r="G154" s="11">
        <f t="shared" si="15"/>
        <v>56.682857148510422</v>
      </c>
      <c r="H154" s="11">
        <f t="shared" si="16"/>
        <v>3212.9462945184391</v>
      </c>
    </row>
    <row r="155" spans="1:8" x14ac:dyDescent="0.25">
      <c r="A155" s="12" t="s">
        <v>174</v>
      </c>
      <c r="B155" s="11">
        <v>153</v>
      </c>
      <c r="C155" s="12">
        <v>-40</v>
      </c>
      <c r="D155" s="11">
        <f t="shared" si="12"/>
        <v>-2.8000000000000003</v>
      </c>
      <c r="E155" s="11">
        <f t="shared" si="13"/>
        <v>-29.495003147746658</v>
      </c>
      <c r="F155" s="11">
        <f t="shared" si="14"/>
        <v>-31.715057148114688</v>
      </c>
      <c r="G155" s="11">
        <f t="shared" si="15"/>
        <v>-8.2849428518853117</v>
      </c>
      <c r="H155" s="11">
        <f t="shared" si="16"/>
        <v>68.640278059005524</v>
      </c>
    </row>
    <row r="156" spans="1:8" x14ac:dyDescent="0.25">
      <c r="A156" s="12" t="s">
        <v>175</v>
      </c>
      <c r="B156" s="11">
        <v>154</v>
      </c>
      <c r="C156" s="12">
        <v>-20</v>
      </c>
      <c r="D156" s="11">
        <f t="shared" si="12"/>
        <v>-1.4000000000000001</v>
      </c>
      <c r="E156" s="11">
        <f t="shared" si="13"/>
        <v>-30.034352927404388</v>
      </c>
      <c r="F156" s="11">
        <f t="shared" si="14"/>
        <v>-32.295003147746655</v>
      </c>
      <c r="G156" s="11">
        <f t="shared" si="15"/>
        <v>12.295003147746655</v>
      </c>
      <c r="H156" s="11">
        <f t="shared" si="16"/>
        <v>151.16710240310016</v>
      </c>
    </row>
    <row r="157" spans="1:8" x14ac:dyDescent="0.25">
      <c r="A157" s="12"/>
      <c r="B157" s="11"/>
      <c r="C157" s="12"/>
      <c r="D157" s="11"/>
      <c r="E157" s="11"/>
      <c r="F157" s="11"/>
      <c r="G157" s="11">
        <f>COUNT(G2:G156)</f>
        <v>146</v>
      </c>
      <c r="H157" s="11">
        <f>SUM(H2:H156)</f>
        <v>5025804.0291565964</v>
      </c>
    </row>
    <row r="159" spans="1:8" x14ac:dyDescent="0.25">
      <c r="F159" t="s">
        <v>11</v>
      </c>
      <c r="G159">
        <f>H157/G157</f>
        <v>34423.315268195867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B277-06D3-4056-B164-1DEE94565656}">
  <dimension ref="A1:B100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s="2" t="s">
        <v>18</v>
      </c>
      <c r="B1" t="s">
        <v>19</v>
      </c>
    </row>
    <row r="2" spans="1:2" x14ac:dyDescent="0.25">
      <c r="A2" s="6">
        <v>0.01</v>
      </c>
      <c r="B2" s="6">
        <v>33297.596918493517</v>
      </c>
    </row>
    <row r="3" spans="1:2" x14ac:dyDescent="0.25">
      <c r="A3" s="7">
        <v>0.02</v>
      </c>
      <c r="B3">
        <v>33392.580285502328</v>
      </c>
    </row>
    <row r="4" spans="1:2" x14ac:dyDescent="0.25">
      <c r="A4" s="7">
        <v>0.03</v>
      </c>
      <c r="B4">
        <v>33576.912297854265</v>
      </c>
    </row>
    <row r="5" spans="1:2" x14ac:dyDescent="0.25">
      <c r="A5" s="7">
        <v>0.04</v>
      </c>
      <c r="B5">
        <v>33783.547937531905</v>
      </c>
    </row>
    <row r="6" spans="1:2" x14ac:dyDescent="0.25">
      <c r="A6" s="7">
        <v>0.05</v>
      </c>
      <c r="B6">
        <v>33996.833682641642</v>
      </c>
    </row>
    <row r="7" spans="1:2" x14ac:dyDescent="0.25">
      <c r="A7" s="7">
        <v>0.06</v>
      </c>
      <c r="B7">
        <v>34210.987253792649</v>
      </c>
    </row>
    <row r="8" spans="1:2" x14ac:dyDescent="0.25">
      <c r="A8" s="7">
        <v>7.0000000000000007E-2</v>
      </c>
      <c r="B8">
        <v>34423.315268195867</v>
      </c>
    </row>
    <row r="9" spans="1:2" x14ac:dyDescent="0.25">
      <c r="A9" s="7">
        <v>0.08</v>
      </c>
      <c r="B9">
        <v>34632.324059753482</v>
      </c>
    </row>
    <row r="10" spans="1:2" x14ac:dyDescent="0.25">
      <c r="A10" s="7">
        <v>0.09</v>
      </c>
      <c r="B10">
        <v>34837.050127907707</v>
      </c>
    </row>
    <row r="11" spans="1:2" x14ac:dyDescent="0.25">
      <c r="A11" s="7">
        <v>0.1</v>
      </c>
      <c r="B11">
        <v>35036.816580545492</v>
      </c>
    </row>
    <row r="12" spans="1:2" x14ac:dyDescent="0.25">
      <c r="A12" s="7">
        <v>0.11</v>
      </c>
      <c r="B12">
        <v>35231.144431160217</v>
      </c>
    </row>
    <row r="13" spans="1:2" x14ac:dyDescent="0.25">
      <c r="A13" s="7">
        <v>0.12</v>
      </c>
      <c r="B13">
        <v>35419.715275161361</v>
      </c>
    </row>
    <row r="14" spans="1:2" x14ac:dyDescent="0.25">
      <c r="A14" s="7">
        <v>0.13</v>
      </c>
      <c r="B14">
        <v>35602.348313033515</v>
      </c>
    </row>
    <row r="15" spans="1:2" x14ac:dyDescent="0.25">
      <c r="A15" s="7">
        <v>0.14000000000000001</v>
      </c>
      <c r="B15">
        <v>35778.980502962913</v>
      </c>
    </row>
    <row r="16" spans="1:2" x14ac:dyDescent="0.25">
      <c r="A16" s="7">
        <v>0.15</v>
      </c>
      <c r="B16">
        <v>35949.647620916978</v>
      </c>
    </row>
    <row r="17" spans="1:2" x14ac:dyDescent="0.25">
      <c r="A17" s="7">
        <v>0.16</v>
      </c>
      <c r="B17">
        <v>36114.466522524883</v>
      </c>
    </row>
    <row r="18" spans="1:2" x14ac:dyDescent="0.25">
      <c r="A18" s="7">
        <v>0.17</v>
      </c>
      <c r="B18">
        <v>36273.619217530475</v>
      </c>
    </row>
    <row r="19" spans="1:2" x14ac:dyDescent="0.25">
      <c r="A19" s="7">
        <v>0.18</v>
      </c>
      <c r="B19">
        <v>36427.339105839972</v>
      </c>
    </row>
    <row r="20" spans="1:2" x14ac:dyDescent="0.25">
      <c r="A20" s="7">
        <v>0.19</v>
      </c>
      <c r="B20">
        <v>36575.899423131581</v>
      </c>
    </row>
    <row r="21" spans="1:2" x14ac:dyDescent="0.25">
      <c r="A21" s="7">
        <v>0.2</v>
      </c>
      <c r="B21">
        <v>36719.603739124817</v>
      </c>
    </row>
    <row r="22" spans="1:2" x14ac:dyDescent="0.25">
      <c r="A22" s="7">
        <v>0.21</v>
      </c>
      <c r="B22">
        <v>36858.77824671087</v>
      </c>
    </row>
    <row r="23" spans="1:2" x14ac:dyDescent="0.25">
      <c r="A23" s="7">
        <v>0.22</v>
      </c>
      <c r="B23">
        <v>36993.765546881681</v>
      </c>
    </row>
    <row r="24" spans="1:2" x14ac:dyDescent="0.25">
      <c r="A24" s="7">
        <v>0.23</v>
      </c>
      <c r="B24">
        <v>37124.919644304791</v>
      </c>
    </row>
    <row r="25" spans="1:2" x14ac:dyDescent="0.25">
      <c r="A25" s="7">
        <v>0.24</v>
      </c>
      <c r="B25">
        <v>37252.601900534348</v>
      </c>
    </row>
    <row r="26" spans="1:2" x14ac:dyDescent="0.25">
      <c r="A26" s="7">
        <v>0.25</v>
      </c>
      <c r="B26">
        <v>37377.177732720324</v>
      </c>
    </row>
    <row r="27" spans="1:2" x14ac:dyDescent="0.25">
      <c r="A27" s="7">
        <v>0.26</v>
      </c>
      <c r="B27">
        <v>37499.01388732218</v>
      </c>
    </row>
    <row r="28" spans="1:2" x14ac:dyDescent="0.25">
      <c r="A28" s="7">
        <v>0.27</v>
      </c>
      <c r="B28">
        <v>37618.476156501849</v>
      </c>
    </row>
    <row r="29" spans="1:2" x14ac:dyDescent="0.25">
      <c r="A29" s="7">
        <v>0.28000000000000003</v>
      </c>
      <c r="B29">
        <v>37735.927437635131</v>
      </c>
    </row>
    <row r="30" spans="1:2" x14ac:dyDescent="0.25">
      <c r="A30" s="7">
        <v>0.28999999999999998</v>
      </c>
      <c r="B30">
        <v>37851.726063195652</v>
      </c>
    </row>
    <row r="31" spans="1:2" x14ac:dyDescent="0.25">
      <c r="A31" s="7">
        <v>0.3</v>
      </c>
      <c r="B31">
        <v>37966.224349364529</v>
      </c>
    </row>
    <row r="32" spans="1:2" x14ac:dyDescent="0.25">
      <c r="A32" s="7">
        <v>0.31</v>
      </c>
      <c r="B32">
        <v>38079.767327724869</v>
      </c>
    </row>
    <row r="33" spans="1:2" x14ac:dyDescent="0.25">
      <c r="A33" s="7">
        <v>0.32</v>
      </c>
      <c r="B33">
        <v>38192.691636101808</v>
      </c>
    </row>
    <row r="34" spans="1:2" x14ac:dyDescent="0.25">
      <c r="A34" s="7">
        <v>0.33</v>
      </c>
      <c r="B34">
        <v>38305.324552811973</v>
      </c>
    </row>
    <row r="35" spans="1:2" x14ac:dyDescent="0.25">
      <c r="A35" s="7">
        <v>0.34</v>
      </c>
      <c r="B35">
        <v>38417.983164051955</v>
      </c>
    </row>
    <row r="36" spans="1:2" x14ac:dyDescent="0.25">
      <c r="A36" s="7">
        <v>0.35</v>
      </c>
      <c r="B36">
        <v>38530.973657544921</v>
      </c>
    </row>
    <row r="37" spans="1:2" x14ac:dyDescent="0.25">
      <c r="A37" s="7">
        <v>0.36</v>
      </c>
      <c r="B37">
        <v>38644.590737440929</v>
      </c>
    </row>
    <row r="38" spans="1:2" x14ac:dyDescent="0.25">
      <c r="A38" s="7">
        <v>0.37</v>
      </c>
      <c r="B38">
        <v>38759.117156285844</v>
      </c>
    </row>
    <row r="39" spans="1:2" x14ac:dyDescent="0.25">
      <c r="A39" s="7">
        <v>0.38</v>
      </c>
      <c r="B39">
        <v>38874.823359991969</v>
      </c>
    </row>
    <row r="40" spans="1:2" x14ac:dyDescent="0.25">
      <c r="A40" s="7">
        <v>0.39</v>
      </c>
      <c r="B40">
        <v>38991.967241438128</v>
      </c>
    </row>
    <row r="41" spans="1:2" x14ac:dyDescent="0.25">
      <c r="A41" s="7">
        <v>0.4</v>
      </c>
      <c r="B41">
        <v>39110.79399779933</v>
      </c>
    </row>
    <row r="42" spans="1:2" x14ac:dyDescent="0.25">
      <c r="A42" s="7">
        <v>0.41</v>
      </c>
      <c r="B42">
        <v>39231.536086097796</v>
      </c>
    </row>
    <row r="43" spans="1:2" x14ac:dyDescent="0.25">
      <c r="A43" s="7">
        <v>0.42</v>
      </c>
      <c r="B43">
        <v>39354.413270879384</v>
      </c>
    </row>
    <row r="44" spans="1:2" x14ac:dyDescent="0.25">
      <c r="A44" s="7">
        <v>0.43</v>
      </c>
      <c r="B44">
        <v>39479.632757412175</v>
      </c>
    </row>
    <row r="45" spans="1:2" x14ac:dyDescent="0.25">
      <c r="A45" s="7">
        <v>0.44</v>
      </c>
      <c r="B45">
        <v>39607.389403411144</v>
      </c>
    </row>
    <row r="46" spans="1:2" x14ac:dyDescent="0.25">
      <c r="A46" s="7">
        <v>0.45</v>
      </c>
      <c r="B46">
        <v>39737.866002031755</v>
      </c>
    </row>
    <row r="47" spans="1:2" x14ac:dyDescent="0.25">
      <c r="A47" s="7">
        <v>0.46</v>
      </c>
      <c r="B47">
        <v>39871.23362874677</v>
      </c>
    </row>
    <row r="48" spans="1:2" x14ac:dyDescent="0.25">
      <c r="A48" s="7">
        <v>0.47</v>
      </c>
      <c r="B48">
        <v>40007.652044716662</v>
      </c>
    </row>
    <row r="49" spans="1:2" x14ac:dyDescent="0.25">
      <c r="A49" s="7">
        <v>0.48</v>
      </c>
      <c r="B49">
        <v>40147.270149372955</v>
      </c>
    </row>
    <row r="50" spans="1:2" x14ac:dyDescent="0.25">
      <c r="A50" s="7">
        <v>0.49</v>
      </c>
      <c r="B50">
        <v>40290.226475140393</v>
      </c>
    </row>
    <row r="51" spans="1:2" x14ac:dyDescent="0.25">
      <c r="A51" s="7">
        <v>0.5</v>
      </c>
      <c r="B51">
        <v>40436.649717507462</v>
      </c>
    </row>
    <row r="52" spans="1:2" x14ac:dyDescent="0.25">
      <c r="A52" s="7">
        <v>0.51</v>
      </c>
      <c r="B52">
        <v>40586.659294005214</v>
      </c>
    </row>
    <row r="53" spans="1:2" x14ac:dyDescent="0.25">
      <c r="A53" s="7">
        <v>0.52</v>
      </c>
      <c r="B53">
        <v>40740.365926047867</v>
      </c>
    </row>
    <row r="54" spans="1:2" x14ac:dyDescent="0.25">
      <c r="A54" s="7">
        <v>0.53</v>
      </c>
      <c r="B54">
        <v>40897.872238018863</v>
      </c>
    </row>
    <row r="55" spans="1:2" x14ac:dyDescent="0.25">
      <c r="A55" s="7">
        <v>0.54</v>
      </c>
      <c r="B55">
        <v>41059.273368433089</v>
      </c>
    </row>
    <row r="56" spans="1:2" x14ac:dyDescent="0.25">
      <c r="A56" s="7">
        <v>0.55000000000000004</v>
      </c>
      <c r="B56">
        <v>41224.657588465867</v>
      </c>
    </row>
    <row r="57" spans="1:2" x14ac:dyDescent="0.25">
      <c r="A57" s="7">
        <v>0.56000000000000005</v>
      </c>
      <c r="B57">
        <v>41394.106923595595</v>
      </c>
    </row>
    <row r="58" spans="1:2" x14ac:dyDescent="0.25">
      <c r="A58" s="7">
        <v>0.56999999999999995</v>
      </c>
      <c r="B58">
        <v>41567.697774561682</v>
      </c>
    </row>
    <row r="59" spans="1:2" x14ac:dyDescent="0.25">
      <c r="A59" s="7">
        <v>0.57999999999999996</v>
      </c>
      <c r="B59">
        <v>41745.501534275681</v>
      </c>
    </row>
    <row r="60" spans="1:2" x14ac:dyDescent="0.25">
      <c r="A60" s="7">
        <v>0.59</v>
      </c>
      <c r="B60">
        <v>41927.585197747183</v>
      </c>
    </row>
    <row r="61" spans="1:2" x14ac:dyDescent="0.25">
      <c r="A61" s="7">
        <v>0.6</v>
      </c>
      <c r="B61">
        <v>42114.011962488192</v>
      </c>
    </row>
    <row r="62" spans="1:2" x14ac:dyDescent="0.25">
      <c r="A62" s="7">
        <v>0.61</v>
      </c>
      <c r="B62">
        <v>42304.841817237269</v>
      </c>
    </row>
    <row r="63" spans="1:2" x14ac:dyDescent="0.25">
      <c r="A63" s="7">
        <v>0.62</v>
      </c>
      <c r="B63">
        <v>42500.132117201938</v>
      </c>
    </row>
    <row r="64" spans="1:2" x14ac:dyDescent="0.25">
      <c r="A64" s="7">
        <v>0.63</v>
      </c>
      <c r="B64">
        <v>42699.938144348176</v>
      </c>
    </row>
    <row r="65" spans="1:2" x14ac:dyDescent="0.25">
      <c r="A65" s="7">
        <v>0.64</v>
      </c>
      <c r="B65">
        <v>42904.313651571501</v>
      </c>
    </row>
    <row r="66" spans="1:2" x14ac:dyDescent="0.25">
      <c r="A66" s="7">
        <v>0.65</v>
      </c>
      <c r="B66">
        <v>43113.311389868424</v>
      </c>
    </row>
    <row r="67" spans="1:2" x14ac:dyDescent="0.25">
      <c r="A67" s="7">
        <v>0.66</v>
      </c>
      <c r="B67">
        <v>43326.983617883474</v>
      </c>
    </row>
    <row r="68" spans="1:2" x14ac:dyDescent="0.25">
      <c r="A68" s="7">
        <v>0.67</v>
      </c>
      <c r="B68">
        <v>43545.382593446993</v>
      </c>
    </row>
    <row r="69" spans="1:2" x14ac:dyDescent="0.25">
      <c r="A69" s="7">
        <v>0.68</v>
      </c>
      <c r="B69">
        <v>43768.561046931427</v>
      </c>
    </row>
    <row r="70" spans="1:2" x14ac:dyDescent="0.25">
      <c r="A70" s="7">
        <v>0.69</v>
      </c>
      <c r="B70">
        <v>43996.572636453049</v>
      </c>
    </row>
    <row r="71" spans="1:2" x14ac:dyDescent="0.25">
      <c r="A71" s="7">
        <v>0.7</v>
      </c>
      <c r="B71">
        <v>44229.472385122586</v>
      </c>
    </row>
    <row r="72" spans="1:2" x14ac:dyDescent="0.25">
      <c r="A72" s="7">
        <v>0.71</v>
      </c>
      <c r="B72">
        <v>44467.317100711174</v>
      </c>
    </row>
    <row r="73" spans="1:2" x14ac:dyDescent="0.25">
      <c r="A73" s="7">
        <v>0.72</v>
      </c>
      <c r="B73">
        <v>44710.165778244889</v>
      </c>
    </row>
    <row r="74" spans="1:2" x14ac:dyDescent="0.25">
      <c r="A74" s="7">
        <v>0.73</v>
      </c>
      <c r="B74">
        <v>44958.079986175217</v>
      </c>
    </row>
    <row r="75" spans="1:2" x14ac:dyDescent="0.25">
      <c r="A75" s="7">
        <v>0.74</v>
      </c>
      <c r="B75">
        <v>45211.124236895041</v>
      </c>
    </row>
    <row r="76" spans="1:2" x14ac:dyDescent="0.25">
      <c r="A76" s="7">
        <v>0.75</v>
      </c>
      <c r="B76">
        <v>45469.366342482434</v>
      </c>
    </row>
    <row r="77" spans="1:2" x14ac:dyDescent="0.25">
      <c r="A77" s="7">
        <v>0.76</v>
      </c>
      <c r="B77">
        <v>45732.877756658185</v>
      </c>
    </row>
    <row r="78" spans="1:2" x14ac:dyDescent="0.25">
      <c r="A78" s="7">
        <v>0.77</v>
      </c>
      <c r="B78">
        <v>46001.733904039218</v>
      </c>
    </row>
    <row r="79" spans="1:2" x14ac:dyDescent="0.25">
      <c r="A79" s="7">
        <v>0.78</v>
      </c>
      <c r="B79">
        <v>46276.014497861237</v>
      </c>
    </row>
    <row r="80" spans="1:2" x14ac:dyDescent="0.25">
      <c r="A80" s="7">
        <v>0.79</v>
      </c>
      <c r="B80">
        <v>46555.803847430325</v>
      </c>
    </row>
    <row r="81" spans="1:2" x14ac:dyDescent="0.25">
      <c r="A81" s="7">
        <v>0.8</v>
      </c>
      <c r="B81">
        <v>46841.191156645946</v>
      </c>
    </row>
    <row r="82" spans="1:2" x14ac:dyDescent="0.25">
      <c r="A82" s="7">
        <v>0.81</v>
      </c>
      <c r="B82">
        <v>47132.270815018215</v>
      </c>
    </row>
    <row r="83" spans="1:2" x14ac:dyDescent="0.25">
      <c r="A83" s="7">
        <v>0.82</v>
      </c>
      <c r="B83">
        <v>47429.142682683276</v>
      </c>
    </row>
    <row r="84" spans="1:2" x14ac:dyDescent="0.25">
      <c r="A84" s="7">
        <v>0.83</v>
      </c>
      <c r="B84">
        <v>47731.912370998958</v>
      </c>
    </row>
    <row r="85" spans="1:2" x14ac:dyDescent="0.25">
      <c r="A85" s="7">
        <v>0.84</v>
      </c>
      <c r="B85">
        <v>48040.691520384644</v>
      </c>
    </row>
    <row r="86" spans="1:2" x14ac:dyDescent="0.25">
      <c r="A86" s="7">
        <v>0.85</v>
      </c>
      <c r="B86">
        <v>48355.598077151015</v>
      </c>
    </row>
    <row r="87" spans="1:2" x14ac:dyDescent="0.25">
      <c r="A87" s="7">
        <v>0.86</v>
      </c>
      <c r="B87">
        <v>48676.756571151149</v>
      </c>
    </row>
    <row r="88" spans="1:2" x14ac:dyDescent="0.25">
      <c r="A88" s="7">
        <v>0.87</v>
      </c>
      <c r="B88">
        <v>49004.298396173202</v>
      </c>
    </row>
    <row r="89" spans="1:2" x14ac:dyDescent="0.25">
      <c r="A89" s="7">
        <v>0.88</v>
      </c>
      <c r="B89">
        <v>49338.362095087417</v>
      </c>
    </row>
    <row r="90" spans="1:2" x14ac:dyDescent="0.25">
      <c r="A90" s="7">
        <v>0.89</v>
      </c>
      <c r="B90">
        <v>49679.093651859723</v>
      </c>
    </row>
    <row r="91" spans="1:2" x14ac:dyDescent="0.25">
      <c r="A91" s="7">
        <v>0.9</v>
      </c>
      <c r="B91">
        <v>50026.646792648295</v>
      </c>
    </row>
    <row r="92" spans="1:2" x14ac:dyDescent="0.25">
      <c r="A92" s="7">
        <v>0.91</v>
      </c>
      <c r="B92">
        <v>50381.18329831009</v>
      </c>
    </row>
    <row r="93" spans="1:2" x14ac:dyDescent="0.25">
      <c r="A93" s="7">
        <v>0.92</v>
      </c>
      <c r="B93">
        <v>50742.87333076424</v>
      </c>
    </row>
    <row r="94" spans="1:2" x14ac:dyDescent="0.25">
      <c r="A94" s="7">
        <v>0.93</v>
      </c>
      <c r="B94">
        <v>51111.895775785997</v>
      </c>
    </row>
    <row r="95" spans="1:2" x14ac:dyDescent="0.25">
      <c r="A95" s="7">
        <v>0.94</v>
      </c>
      <c r="B95">
        <v>51488.438604942232</v>
      </c>
    </row>
    <row r="96" spans="1:2" x14ac:dyDescent="0.25">
      <c r="A96" s="7">
        <v>0.95</v>
      </c>
      <c r="B96">
        <v>51872.699259526453</v>
      </c>
    </row>
    <row r="97" spans="1:2" x14ac:dyDescent="0.25">
      <c r="A97" s="7">
        <v>0.96</v>
      </c>
      <c r="B97">
        <v>52264.885059510125</v>
      </c>
    </row>
    <row r="98" spans="1:2" x14ac:dyDescent="0.25">
      <c r="A98" s="7">
        <v>0.97</v>
      </c>
      <c r="B98">
        <v>52665.213640698064</v>
      </c>
    </row>
    <row r="99" spans="1:2" x14ac:dyDescent="0.25">
      <c r="A99" s="7">
        <v>0.98</v>
      </c>
      <c r="B99">
        <v>53073.91342346157</v>
      </c>
    </row>
    <row r="100" spans="1:2" x14ac:dyDescent="0.25">
      <c r="A100" s="7">
        <v>0.99</v>
      </c>
      <c r="B100">
        <v>53491.224116621685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30FF-5B3C-40F9-8242-A8EA3F71A636}">
  <dimension ref="A1:K41"/>
  <sheetViews>
    <sheetView zoomScaleNormal="100" workbookViewId="0">
      <selection activeCell="G2" sqref="G2"/>
    </sheetView>
  </sheetViews>
  <sheetFormatPr defaultRowHeight="15" x14ac:dyDescent="0.25"/>
  <cols>
    <col min="2" max="2" width="11.42578125" bestFit="1" customWidth="1"/>
  </cols>
  <sheetData>
    <row r="1" spans="1:11" ht="18.75" x14ac:dyDescent="0.35">
      <c r="A1" s="18" t="s">
        <v>21</v>
      </c>
      <c r="B1" t="s">
        <v>0</v>
      </c>
      <c r="C1" t="s">
        <v>12</v>
      </c>
      <c r="D1" s="9" t="s">
        <v>13</v>
      </c>
      <c r="E1" s="2" t="s">
        <v>14</v>
      </c>
      <c r="F1" s="3" t="s">
        <v>15</v>
      </c>
      <c r="G1" s="4"/>
      <c r="H1" s="5" t="s">
        <v>16</v>
      </c>
      <c r="I1" s="5" t="s">
        <v>9</v>
      </c>
    </row>
    <row r="2" spans="1:11" x14ac:dyDescent="0.25">
      <c r="A2" s="18"/>
      <c r="B2" s="10" t="s">
        <v>17</v>
      </c>
      <c r="C2" s="10"/>
      <c r="D2" s="9"/>
      <c r="E2">
        <v>0.01</v>
      </c>
      <c r="F2" s="3"/>
      <c r="G2" s="8">
        <v>-39.142800000000001</v>
      </c>
      <c r="H2" s="5"/>
      <c r="I2" s="5"/>
    </row>
    <row r="3" spans="1:11" x14ac:dyDescent="0.25">
      <c r="A3" t="s">
        <v>146</v>
      </c>
      <c r="B3" s="17">
        <v>8</v>
      </c>
      <c r="D3">
        <v>200</v>
      </c>
      <c r="E3">
        <f t="shared" ref="E3:E32" si="0">$E$2*D3</f>
        <v>2</v>
      </c>
      <c r="F3">
        <f>(1-E2)*G2</f>
        <v>-38.751372000000003</v>
      </c>
    </row>
    <row r="4" spans="1:11" x14ac:dyDescent="0.25">
      <c r="A4" t="s">
        <v>110</v>
      </c>
      <c r="B4" s="17">
        <v>155</v>
      </c>
      <c r="D4">
        <v>89</v>
      </c>
      <c r="E4">
        <f t="shared" si="0"/>
        <v>0.89</v>
      </c>
      <c r="F4">
        <f t="shared" ref="F4:F32" si="1">(1-$E$2)*G4</f>
        <v>-36.383858280000005</v>
      </c>
      <c r="G4">
        <f>E3+F3</f>
        <v>-36.751372000000003</v>
      </c>
      <c r="H4">
        <f>D4-G4</f>
        <v>125.751372</v>
      </c>
      <c r="I4">
        <f>H4^2</f>
        <v>15813.407559882386</v>
      </c>
    </row>
    <row r="5" spans="1:11" x14ac:dyDescent="0.25">
      <c r="A5" t="s">
        <v>111</v>
      </c>
      <c r="B5" s="17">
        <v>156</v>
      </c>
      <c r="D5">
        <v>-110</v>
      </c>
      <c r="E5">
        <f t="shared" si="0"/>
        <v>-1.1000000000000001</v>
      </c>
      <c r="F5">
        <f t="shared" si="1"/>
        <v>-35.138919697200002</v>
      </c>
      <c r="G5">
        <f t="shared" ref="G5:G32" si="2">E4+F4</f>
        <v>-35.493858280000005</v>
      </c>
      <c r="H5">
        <f t="shared" ref="H5:H32" si="3">D5-G5</f>
        <v>-74.506141719999988</v>
      </c>
      <c r="I5">
        <f t="shared" ref="I5:I32" si="4">H5^2</f>
        <v>5551.1651540007224</v>
      </c>
    </row>
    <row r="6" spans="1:11" x14ac:dyDescent="0.25">
      <c r="A6" t="s">
        <v>112</v>
      </c>
      <c r="B6" s="17">
        <v>157</v>
      </c>
      <c r="D6">
        <v>18</v>
      </c>
      <c r="E6">
        <f t="shared" si="0"/>
        <v>0.18</v>
      </c>
      <c r="F6">
        <f t="shared" si="1"/>
        <v>-35.876530500228</v>
      </c>
      <c r="G6">
        <f t="shared" si="2"/>
        <v>-36.238919697200004</v>
      </c>
      <c r="H6">
        <f t="shared" si="3"/>
        <v>54.238919697200004</v>
      </c>
      <c r="I6">
        <f t="shared" si="4"/>
        <v>2941.8604099193103</v>
      </c>
    </row>
    <row r="7" spans="1:11" x14ac:dyDescent="0.25">
      <c r="A7" t="s">
        <v>113</v>
      </c>
      <c r="B7" s="17">
        <v>158</v>
      </c>
      <c r="D7">
        <v>-115</v>
      </c>
      <c r="E7">
        <f t="shared" si="0"/>
        <v>-1.1500000000000001</v>
      </c>
      <c r="F7">
        <f t="shared" si="1"/>
        <v>-35.339565195225717</v>
      </c>
      <c r="G7">
        <f t="shared" si="2"/>
        <v>-35.696530500228</v>
      </c>
      <c r="H7">
        <f t="shared" si="3"/>
        <v>-79.303469499772007</v>
      </c>
      <c r="I7">
        <f t="shared" si="4"/>
        <v>6289.0402747012686</v>
      </c>
    </row>
    <row r="8" spans="1:11" x14ac:dyDescent="0.25">
      <c r="A8" t="s">
        <v>114</v>
      </c>
      <c r="B8" s="17">
        <v>159</v>
      </c>
      <c r="D8">
        <v>245</v>
      </c>
      <c r="E8">
        <f t="shared" si="0"/>
        <v>2.4500000000000002</v>
      </c>
      <c r="F8">
        <f t="shared" si="1"/>
        <v>-36.124669543273455</v>
      </c>
      <c r="G8">
        <f t="shared" si="2"/>
        <v>-36.489565195225715</v>
      </c>
      <c r="H8">
        <f t="shared" si="3"/>
        <v>281.48956519522574</v>
      </c>
      <c r="I8">
        <f t="shared" si="4"/>
        <v>79236.375313797238</v>
      </c>
    </row>
    <row r="9" spans="1:11" x14ac:dyDescent="0.25">
      <c r="A9" t="s">
        <v>115</v>
      </c>
      <c r="B9" s="17">
        <v>160</v>
      </c>
      <c r="D9">
        <v>267</v>
      </c>
      <c r="E9">
        <f t="shared" si="0"/>
        <v>2.67</v>
      </c>
      <c r="F9">
        <f t="shared" si="1"/>
        <v>-33.337922847840716</v>
      </c>
      <c r="G9">
        <f t="shared" si="2"/>
        <v>-33.674669543273453</v>
      </c>
      <c r="H9">
        <f t="shared" si="3"/>
        <v>300.67466954327347</v>
      </c>
      <c r="I9">
        <f t="shared" si="4"/>
        <v>90405.256904956696</v>
      </c>
    </row>
    <row r="10" spans="1:11" x14ac:dyDescent="0.25">
      <c r="A10" t="s">
        <v>116</v>
      </c>
      <c r="B10" s="17">
        <v>161</v>
      </c>
      <c r="D10">
        <v>275</v>
      </c>
      <c r="E10">
        <f t="shared" si="0"/>
        <v>2.75</v>
      </c>
      <c r="F10">
        <f t="shared" si="1"/>
        <v>-30.361243619362305</v>
      </c>
      <c r="G10">
        <f t="shared" si="2"/>
        <v>-30.667922847840714</v>
      </c>
      <c r="H10">
        <f t="shared" si="3"/>
        <v>305.66792284784071</v>
      </c>
      <c r="I10">
        <f t="shared" si="4"/>
        <v>93432.879058113496</v>
      </c>
    </row>
    <row r="11" spans="1:11" x14ac:dyDescent="0.25">
      <c r="A11" t="s">
        <v>117</v>
      </c>
      <c r="B11" s="17">
        <v>162</v>
      </c>
      <c r="D11">
        <v>61</v>
      </c>
      <c r="E11">
        <f t="shared" si="0"/>
        <v>0.61</v>
      </c>
      <c r="F11">
        <f t="shared" si="1"/>
        <v>-27.335131183168681</v>
      </c>
      <c r="G11">
        <f t="shared" si="2"/>
        <v>-27.611243619362305</v>
      </c>
      <c r="H11">
        <f t="shared" si="3"/>
        <v>88.611243619362313</v>
      </c>
      <c r="I11">
        <f t="shared" si="4"/>
        <v>7851.9524957699778</v>
      </c>
    </row>
    <row r="12" spans="1:11" x14ac:dyDescent="0.25">
      <c r="A12" t="s">
        <v>118</v>
      </c>
      <c r="B12" s="17">
        <v>163</v>
      </c>
      <c r="D12">
        <v>100</v>
      </c>
      <c r="E12">
        <f t="shared" si="0"/>
        <v>1</v>
      </c>
      <c r="F12">
        <f t="shared" si="1"/>
        <v>-26.457879871336996</v>
      </c>
      <c r="G12">
        <f t="shared" si="2"/>
        <v>-26.725131183168681</v>
      </c>
      <c r="H12">
        <f t="shared" si="3"/>
        <v>126.72513118316868</v>
      </c>
      <c r="I12">
        <f t="shared" si="4"/>
        <v>16059.258873391313</v>
      </c>
      <c r="K12" t="s">
        <v>214</v>
      </c>
    </row>
    <row r="13" spans="1:11" x14ac:dyDescent="0.25">
      <c r="A13" t="s">
        <v>119</v>
      </c>
      <c r="B13" s="17">
        <v>164</v>
      </c>
      <c r="D13">
        <v>276</v>
      </c>
      <c r="E13">
        <f t="shared" si="0"/>
        <v>2.7600000000000002</v>
      </c>
      <c r="F13">
        <f t="shared" si="1"/>
        <v>-25.203301072623624</v>
      </c>
      <c r="G13">
        <f t="shared" si="2"/>
        <v>-25.457879871336996</v>
      </c>
      <c r="H13">
        <f t="shared" si="3"/>
        <v>301.45787987133701</v>
      </c>
      <c r="I13">
        <f t="shared" si="4"/>
        <v>90876.853336521453</v>
      </c>
    </row>
    <row r="14" spans="1:11" x14ac:dyDescent="0.25">
      <c r="A14" t="s">
        <v>120</v>
      </c>
      <c r="B14" s="17">
        <v>165</v>
      </c>
      <c r="D14">
        <v>-285</v>
      </c>
      <c r="E14">
        <f t="shared" si="0"/>
        <v>-2.85</v>
      </c>
      <c r="F14">
        <f t="shared" si="1"/>
        <v>-22.218868061897386</v>
      </c>
      <c r="G14">
        <f t="shared" si="2"/>
        <v>-22.443301072623623</v>
      </c>
      <c r="H14">
        <f t="shared" si="3"/>
        <v>-262.55669892737637</v>
      </c>
      <c r="I14">
        <f t="shared" si="4"/>
        <v>68936.020151640958</v>
      </c>
    </row>
    <row r="15" spans="1:11" x14ac:dyDescent="0.25">
      <c r="A15" t="s">
        <v>121</v>
      </c>
      <c r="B15" s="17">
        <v>166</v>
      </c>
      <c r="D15">
        <v>-198</v>
      </c>
      <c r="E15">
        <f t="shared" si="0"/>
        <v>-1.98</v>
      </c>
      <c r="F15">
        <f t="shared" si="1"/>
        <v>-24.818179381278412</v>
      </c>
      <c r="G15">
        <f t="shared" si="2"/>
        <v>-25.068868061897387</v>
      </c>
      <c r="H15">
        <f t="shared" si="3"/>
        <v>-172.93113193810262</v>
      </c>
      <c r="I15">
        <f t="shared" si="4"/>
        <v>29905.176393393456</v>
      </c>
    </row>
    <row r="16" spans="1:11" x14ac:dyDescent="0.25">
      <c r="A16" t="s">
        <v>122</v>
      </c>
      <c r="B16" s="17">
        <v>167</v>
      </c>
      <c r="D16">
        <v>-300</v>
      </c>
      <c r="E16">
        <f t="shared" si="0"/>
        <v>-3</v>
      </c>
      <c r="F16">
        <f t="shared" si="1"/>
        <v>-26.530197587465629</v>
      </c>
      <c r="G16">
        <f t="shared" si="2"/>
        <v>-26.798179381278413</v>
      </c>
      <c r="H16">
        <f t="shared" si="3"/>
        <v>-273.20182061872157</v>
      </c>
      <c r="I16">
        <f t="shared" si="4"/>
        <v>74639.234789384122</v>
      </c>
    </row>
    <row r="17" spans="1:9" x14ac:dyDescent="0.25">
      <c r="A17" t="s">
        <v>123</v>
      </c>
      <c r="B17" s="17">
        <v>168</v>
      </c>
      <c r="D17">
        <v>-340</v>
      </c>
      <c r="E17">
        <f t="shared" si="0"/>
        <v>-3.4</v>
      </c>
      <c r="F17">
        <f t="shared" si="1"/>
        <v>-29.234895611590971</v>
      </c>
      <c r="G17">
        <f t="shared" si="2"/>
        <v>-29.530197587465629</v>
      </c>
      <c r="H17">
        <f t="shared" si="3"/>
        <v>-310.46980241253436</v>
      </c>
      <c r="I17">
        <f t="shared" si="4"/>
        <v>96391.498210078134</v>
      </c>
    </row>
    <row r="18" spans="1:9" x14ac:dyDescent="0.25">
      <c r="A18" t="s">
        <v>124</v>
      </c>
      <c r="B18" s="17">
        <v>169</v>
      </c>
      <c r="D18">
        <v>-50</v>
      </c>
      <c r="E18">
        <f t="shared" si="0"/>
        <v>-0.5</v>
      </c>
      <c r="F18">
        <f t="shared" si="1"/>
        <v>-32.308546655475062</v>
      </c>
      <c r="G18">
        <f t="shared" si="2"/>
        <v>-32.63489561159097</v>
      </c>
      <c r="H18">
        <f t="shared" si="3"/>
        <v>-17.36510438840903</v>
      </c>
      <c r="I18">
        <f t="shared" si="4"/>
        <v>301.54685042034254</v>
      </c>
    </row>
    <row r="19" spans="1:9" x14ac:dyDescent="0.25">
      <c r="A19" t="s">
        <v>125</v>
      </c>
      <c r="B19" s="17">
        <v>170</v>
      </c>
      <c r="D19">
        <v>-25</v>
      </c>
      <c r="E19">
        <f t="shared" si="0"/>
        <v>-0.25</v>
      </c>
      <c r="F19">
        <f t="shared" si="1"/>
        <v>-32.480461188920309</v>
      </c>
      <c r="G19">
        <f t="shared" si="2"/>
        <v>-32.808546655475062</v>
      </c>
      <c r="H19">
        <f t="shared" si="3"/>
        <v>7.8085466554750624</v>
      </c>
      <c r="I19">
        <f t="shared" si="4"/>
        <v>60.973400870730785</v>
      </c>
    </row>
    <row r="20" spans="1:9" x14ac:dyDescent="0.25">
      <c r="A20" t="s">
        <v>126</v>
      </c>
      <c r="B20" s="17">
        <v>171</v>
      </c>
      <c r="D20">
        <v>-208</v>
      </c>
      <c r="E20">
        <f t="shared" si="0"/>
        <v>-2.08</v>
      </c>
      <c r="F20">
        <f t="shared" si="1"/>
        <v>-32.403156577031105</v>
      </c>
      <c r="G20">
        <f t="shared" si="2"/>
        <v>-32.730461188920309</v>
      </c>
      <c r="H20">
        <f t="shared" si="3"/>
        <v>-175.26953881107968</v>
      </c>
      <c r="I20">
        <f t="shared" si="4"/>
        <v>30719.411235048567</v>
      </c>
    </row>
    <row r="21" spans="1:9" x14ac:dyDescent="0.25">
      <c r="A21" t="s">
        <v>127</v>
      </c>
      <c r="B21" s="17">
        <v>172</v>
      </c>
      <c r="D21">
        <v>159</v>
      </c>
      <c r="E21">
        <f t="shared" si="0"/>
        <v>1.59</v>
      </c>
      <c r="F21">
        <f t="shared" si="1"/>
        <v>-34.13832501126079</v>
      </c>
      <c r="G21">
        <f t="shared" si="2"/>
        <v>-34.483156577031103</v>
      </c>
      <c r="H21">
        <f t="shared" si="3"/>
        <v>193.48315657703111</v>
      </c>
      <c r="I21">
        <f t="shared" si="4"/>
        <v>37435.731879011939</v>
      </c>
    </row>
    <row r="22" spans="1:9" x14ac:dyDescent="0.25">
      <c r="A22" t="s">
        <v>128</v>
      </c>
      <c r="B22" s="17">
        <v>173</v>
      </c>
      <c r="D22">
        <v>573</v>
      </c>
      <c r="E22">
        <f t="shared" si="0"/>
        <v>5.73</v>
      </c>
      <c r="F22">
        <f t="shared" si="1"/>
        <v>-32.222841761148175</v>
      </c>
      <c r="G22">
        <f t="shared" si="2"/>
        <v>-32.548325011260786</v>
      </c>
      <c r="H22">
        <f t="shared" si="3"/>
        <v>605.54832501126077</v>
      </c>
      <c r="I22">
        <f t="shared" si="4"/>
        <v>366688.77392394352</v>
      </c>
    </row>
    <row r="23" spans="1:9" x14ac:dyDescent="0.25">
      <c r="A23" t="s">
        <v>129</v>
      </c>
      <c r="B23" s="17">
        <v>174</v>
      </c>
      <c r="D23">
        <v>100</v>
      </c>
      <c r="E23">
        <f t="shared" si="0"/>
        <v>1</v>
      </c>
      <c r="F23">
        <f t="shared" si="1"/>
        <v>-26.227913343536692</v>
      </c>
      <c r="G23">
        <f t="shared" si="2"/>
        <v>-26.492841761148174</v>
      </c>
      <c r="H23">
        <f t="shared" si="3"/>
        <v>126.49284176114817</v>
      </c>
      <c r="I23">
        <f t="shared" si="4"/>
        <v>16000.439016810871</v>
      </c>
    </row>
    <row r="24" spans="1:9" x14ac:dyDescent="0.25">
      <c r="A24" t="s">
        <v>130</v>
      </c>
      <c r="B24" s="17">
        <v>175</v>
      </c>
      <c r="D24">
        <v>-35</v>
      </c>
      <c r="E24">
        <f t="shared" si="0"/>
        <v>-0.35000000000000003</v>
      </c>
      <c r="F24">
        <f t="shared" si="1"/>
        <v>-24.975634210101326</v>
      </c>
      <c r="G24">
        <f t="shared" si="2"/>
        <v>-25.227913343536692</v>
      </c>
      <c r="H24">
        <f t="shared" si="3"/>
        <v>-9.7720866564633084</v>
      </c>
      <c r="I24">
        <f t="shared" si="4"/>
        <v>95.493677621428247</v>
      </c>
    </row>
    <row r="25" spans="1:9" x14ac:dyDescent="0.25">
      <c r="A25" t="s">
        <v>131</v>
      </c>
      <c r="B25" s="17">
        <v>176</v>
      </c>
      <c r="D25">
        <v>-30</v>
      </c>
      <c r="E25">
        <f t="shared" si="0"/>
        <v>-0.3</v>
      </c>
      <c r="F25">
        <f t="shared" si="1"/>
        <v>-25.072377868000313</v>
      </c>
      <c r="G25">
        <f t="shared" si="2"/>
        <v>-25.325634210101327</v>
      </c>
      <c r="H25">
        <f t="shared" si="3"/>
        <v>-4.6743657898986726</v>
      </c>
      <c r="I25">
        <f t="shared" si="4"/>
        <v>21.849695537775041</v>
      </c>
    </row>
    <row r="26" spans="1:9" x14ac:dyDescent="0.25">
      <c r="A26" t="s">
        <v>132</v>
      </c>
      <c r="B26" s="17">
        <v>177</v>
      </c>
      <c r="D26">
        <v>8</v>
      </c>
      <c r="E26">
        <f t="shared" si="0"/>
        <v>0.08</v>
      </c>
      <c r="F26">
        <f t="shared" si="1"/>
        <v>-25.118654089320309</v>
      </c>
      <c r="G26">
        <f t="shared" si="2"/>
        <v>-25.372377868000314</v>
      </c>
      <c r="H26">
        <f t="shared" si="3"/>
        <v>33.372377868000314</v>
      </c>
      <c r="I26">
        <f t="shared" si="4"/>
        <v>1113.7156045645972</v>
      </c>
    </row>
    <row r="27" spans="1:9" x14ac:dyDescent="0.25">
      <c r="A27" t="s">
        <v>133</v>
      </c>
      <c r="B27" s="17">
        <v>178</v>
      </c>
      <c r="D27">
        <v>-52</v>
      </c>
      <c r="E27">
        <f t="shared" si="0"/>
        <v>-0.52</v>
      </c>
      <c r="F27">
        <f t="shared" si="1"/>
        <v>-24.788267548427108</v>
      </c>
      <c r="G27">
        <f t="shared" si="2"/>
        <v>-25.03865408932031</v>
      </c>
      <c r="H27">
        <f t="shared" si="3"/>
        <v>-26.96134591067969</v>
      </c>
      <c r="I27">
        <f t="shared" si="4"/>
        <v>726.91417331532443</v>
      </c>
    </row>
    <row r="28" spans="1:9" x14ac:dyDescent="0.25">
      <c r="A28" t="s">
        <v>134</v>
      </c>
      <c r="B28" s="17">
        <v>179</v>
      </c>
      <c r="D28">
        <v>-59</v>
      </c>
      <c r="E28">
        <f t="shared" si="0"/>
        <v>-0.59</v>
      </c>
      <c r="F28">
        <f t="shared" si="1"/>
        <v>-25.055184872942835</v>
      </c>
      <c r="G28">
        <f t="shared" si="2"/>
        <v>-25.308267548427107</v>
      </c>
      <c r="H28">
        <f t="shared" si="3"/>
        <v>-33.691732451572889</v>
      </c>
      <c r="I28">
        <f t="shared" si="4"/>
        <v>1135.1328355883697</v>
      </c>
    </row>
    <row r="29" spans="1:9" x14ac:dyDescent="0.25">
      <c r="A29" t="s">
        <v>135</v>
      </c>
      <c r="B29" s="17">
        <v>180</v>
      </c>
      <c r="D29">
        <v>-616</v>
      </c>
      <c r="E29">
        <f t="shared" si="0"/>
        <v>-6.16</v>
      </c>
      <c r="F29">
        <f t="shared" si="1"/>
        <v>-25.388733024213405</v>
      </c>
      <c r="G29">
        <f t="shared" si="2"/>
        <v>-25.645184872942835</v>
      </c>
      <c r="H29">
        <f t="shared" si="3"/>
        <v>-590.35481512705712</v>
      </c>
      <c r="I29">
        <f t="shared" si="4"/>
        <v>348518.80774370179</v>
      </c>
    </row>
    <row r="30" spans="1:9" x14ac:dyDescent="0.25">
      <c r="A30" t="s">
        <v>136</v>
      </c>
      <c r="B30" s="17">
        <v>181</v>
      </c>
      <c r="D30">
        <v>54</v>
      </c>
      <c r="E30">
        <f t="shared" si="0"/>
        <v>0.54</v>
      </c>
      <c r="F30">
        <f t="shared" si="1"/>
        <v>-31.23324569397127</v>
      </c>
      <c r="G30">
        <f t="shared" si="2"/>
        <v>-31.548733024213405</v>
      </c>
      <c r="H30">
        <f t="shared" si="3"/>
        <v>85.548733024213405</v>
      </c>
      <c r="I30">
        <f t="shared" si="4"/>
        <v>7318.5857220481412</v>
      </c>
    </row>
    <row r="31" spans="1:9" x14ac:dyDescent="0.25">
      <c r="A31" t="s">
        <v>137</v>
      </c>
      <c r="B31" s="17">
        <v>182</v>
      </c>
      <c r="D31">
        <v>125</v>
      </c>
      <c r="E31">
        <f t="shared" si="0"/>
        <v>1.25</v>
      </c>
      <c r="F31">
        <f t="shared" si="1"/>
        <v>-30.386313237031558</v>
      </c>
      <c r="G31">
        <f t="shared" si="2"/>
        <v>-30.693245693971271</v>
      </c>
      <c r="H31">
        <f t="shared" si="3"/>
        <v>155.69324569397128</v>
      </c>
      <c r="I31">
        <f t="shared" si="4"/>
        <v>24240.386754723306</v>
      </c>
    </row>
    <row r="32" spans="1:9" x14ac:dyDescent="0.25">
      <c r="A32" t="s">
        <v>138</v>
      </c>
      <c r="B32" s="17">
        <v>183</v>
      </c>
      <c r="D32">
        <v>30</v>
      </c>
      <c r="E32">
        <f t="shared" si="0"/>
        <v>0.3</v>
      </c>
      <c r="F32">
        <f t="shared" si="1"/>
        <v>-28.844950104661244</v>
      </c>
      <c r="G32">
        <f t="shared" si="2"/>
        <v>-29.136313237031558</v>
      </c>
      <c r="H32">
        <f t="shared" si="3"/>
        <v>59.136313237031558</v>
      </c>
      <c r="I32">
        <f t="shared" si="4"/>
        <v>3497.1035432683138</v>
      </c>
    </row>
    <row r="33" spans="2:9" x14ac:dyDescent="0.25">
      <c r="B33" s="17">
        <v>184</v>
      </c>
      <c r="H33">
        <f>COUNT(H4:H32)</f>
        <v>29</v>
      </c>
      <c r="I33">
        <f>SUM(I4:I32)</f>
        <v>1516204.8449820254</v>
      </c>
    </row>
    <row r="34" spans="2:9" x14ac:dyDescent="0.25">
      <c r="B34" s="17">
        <v>185</v>
      </c>
    </row>
    <row r="35" spans="2:9" x14ac:dyDescent="0.25">
      <c r="B35" s="17">
        <v>186</v>
      </c>
      <c r="G35" t="s">
        <v>20</v>
      </c>
      <c r="H35">
        <f>I33/H33</f>
        <v>52282.925689035357</v>
      </c>
    </row>
    <row r="36" spans="2:9" x14ac:dyDescent="0.25">
      <c r="B36" s="17">
        <v>187</v>
      </c>
    </row>
    <row r="37" spans="2:9" x14ac:dyDescent="0.25">
      <c r="B37" s="17">
        <v>188</v>
      </c>
    </row>
    <row r="38" spans="2:9" x14ac:dyDescent="0.25">
      <c r="B38" s="17">
        <v>189</v>
      </c>
    </row>
    <row r="39" spans="2:9" x14ac:dyDescent="0.25">
      <c r="B39" s="17">
        <v>190</v>
      </c>
    </row>
    <row r="40" spans="2:9" x14ac:dyDescent="0.25">
      <c r="B40" s="17">
        <v>191</v>
      </c>
    </row>
    <row r="41" spans="2:9" x14ac:dyDescent="0.25">
      <c r="B41" s="17">
        <v>192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411E-141B-4EE9-95DD-160DACAB66B7}">
  <dimension ref="A1:H44"/>
  <sheetViews>
    <sheetView tabSelected="1" topLeftCell="A31" workbookViewId="0">
      <selection activeCell="J47" sqref="J47"/>
    </sheetView>
  </sheetViews>
  <sheetFormatPr defaultRowHeight="15" x14ac:dyDescent="0.25"/>
  <sheetData>
    <row r="1" spans="1:8" ht="18.75" x14ac:dyDescent="0.25">
      <c r="A1" s="18" t="s">
        <v>21</v>
      </c>
      <c r="B1" s="17" t="s">
        <v>0</v>
      </c>
      <c r="C1" s="17" t="s">
        <v>13</v>
      </c>
      <c r="D1" s="13" t="s">
        <v>14</v>
      </c>
      <c r="E1" s="5" t="s">
        <v>15</v>
      </c>
      <c r="F1" s="5"/>
      <c r="G1" s="5" t="s">
        <v>16</v>
      </c>
      <c r="H1" s="5" t="s">
        <v>9</v>
      </c>
    </row>
    <row r="2" spans="1:8" x14ac:dyDescent="0.25">
      <c r="A2" s="18"/>
      <c r="B2" s="17" t="s">
        <v>17</v>
      </c>
      <c r="C2" s="17"/>
      <c r="D2" s="17">
        <v>0.01</v>
      </c>
      <c r="E2" s="5"/>
      <c r="F2" s="8">
        <v>-39.142800000000001</v>
      </c>
      <c r="G2" s="5"/>
      <c r="H2" s="5"/>
    </row>
    <row r="3" spans="1:8" x14ac:dyDescent="0.25">
      <c r="A3" s="17" t="s">
        <v>146</v>
      </c>
      <c r="B3" s="17">
        <v>8</v>
      </c>
      <c r="C3" s="17">
        <v>200</v>
      </c>
      <c r="D3" s="17">
        <f t="shared" ref="D3:D41" si="0">$D$2*C3</f>
        <v>2</v>
      </c>
      <c r="E3" s="17">
        <f>(1-D2)*F2</f>
        <v>-38.751372000000003</v>
      </c>
      <c r="F3" s="17"/>
      <c r="G3" s="17"/>
      <c r="H3" s="17"/>
    </row>
    <row r="4" spans="1:8" x14ac:dyDescent="0.25">
      <c r="A4" s="17" t="s">
        <v>176</v>
      </c>
      <c r="B4" s="17">
        <v>155</v>
      </c>
      <c r="C4" s="17">
        <v>95</v>
      </c>
      <c r="D4" s="17">
        <f t="shared" si="0"/>
        <v>0.95000000000000007</v>
      </c>
      <c r="E4" s="17">
        <f t="shared" ref="E4:E41" si="1">(1-$D$2)*F4</f>
        <v>-36.383858280000005</v>
      </c>
      <c r="F4" s="17">
        <f>D3+E3</f>
        <v>-36.751372000000003</v>
      </c>
      <c r="G4" s="17">
        <f>C4-F4</f>
        <v>131.751372</v>
      </c>
      <c r="H4" s="17">
        <f>G4^2</f>
        <v>17358.424023882384</v>
      </c>
    </row>
    <row r="5" spans="1:8" x14ac:dyDescent="0.25">
      <c r="A5" s="17" t="s">
        <v>177</v>
      </c>
      <c r="B5" s="17">
        <v>156</v>
      </c>
      <c r="C5" s="17">
        <v>125</v>
      </c>
      <c r="D5" s="17">
        <f t="shared" si="0"/>
        <v>1.25</v>
      </c>
      <c r="E5" s="17">
        <f t="shared" si="1"/>
        <v>-35.079519697200006</v>
      </c>
      <c r="F5" s="17">
        <f t="shared" ref="F5:F41" si="2">D4+E4</f>
        <v>-35.433858280000003</v>
      </c>
      <c r="G5" s="17">
        <f t="shared" ref="G5:G41" si="3">C5-F5</f>
        <v>160.43385828000001</v>
      </c>
      <c r="H5" s="17">
        <f t="shared" ref="H5:H41" si="4">G5^2</f>
        <v>25739.022882607129</v>
      </c>
    </row>
    <row r="6" spans="1:8" x14ac:dyDescent="0.25">
      <c r="A6" s="17" t="s">
        <v>178</v>
      </c>
      <c r="B6" s="17">
        <v>157</v>
      </c>
      <c r="C6" s="17">
        <v>-2</v>
      </c>
      <c r="D6" s="17">
        <f t="shared" si="0"/>
        <v>-0.02</v>
      </c>
      <c r="E6" s="17">
        <f t="shared" si="1"/>
        <v>-33.491224500228007</v>
      </c>
      <c r="F6" s="17">
        <f t="shared" si="2"/>
        <v>-33.829519697200006</v>
      </c>
      <c r="G6" s="17">
        <f t="shared" si="3"/>
        <v>31.829519697200006</v>
      </c>
      <c r="H6" s="17">
        <f t="shared" si="4"/>
        <v>1013.1183241544431</v>
      </c>
    </row>
    <row r="7" spans="1:8" x14ac:dyDescent="0.25">
      <c r="A7" s="17" t="s">
        <v>179</v>
      </c>
      <c r="B7" s="17">
        <v>158</v>
      </c>
      <c r="C7" s="17">
        <v>85</v>
      </c>
      <c r="D7" s="17">
        <f t="shared" si="0"/>
        <v>0.85</v>
      </c>
      <c r="E7" s="17">
        <f t="shared" si="1"/>
        <v>-33.176112255225732</v>
      </c>
      <c r="F7" s="17">
        <f t="shared" si="2"/>
        <v>-33.51122450022801</v>
      </c>
      <c r="G7" s="17">
        <f t="shared" si="3"/>
        <v>118.51122450022801</v>
      </c>
      <c r="H7" s="17">
        <f t="shared" si="4"/>
        <v>14044.910332543444</v>
      </c>
    </row>
    <row r="8" spans="1:8" x14ac:dyDescent="0.25">
      <c r="A8" s="17" t="s">
        <v>180</v>
      </c>
      <c r="B8" s="17">
        <v>159</v>
      </c>
      <c r="C8" s="17">
        <v>69</v>
      </c>
      <c r="D8" s="17">
        <f t="shared" si="0"/>
        <v>0.69000000000000006</v>
      </c>
      <c r="E8" s="17">
        <f t="shared" si="1"/>
        <v>-32.00285113267347</v>
      </c>
      <c r="F8" s="17">
        <f t="shared" si="2"/>
        <v>-32.326112255225731</v>
      </c>
      <c r="G8" s="17">
        <f t="shared" si="3"/>
        <v>101.32611225522572</v>
      </c>
      <c r="H8" s="17">
        <f t="shared" si="4"/>
        <v>10266.981024758605</v>
      </c>
    </row>
    <row r="9" spans="1:8" x14ac:dyDescent="0.25">
      <c r="A9" s="17" t="s">
        <v>181</v>
      </c>
      <c r="B9" s="17">
        <v>160</v>
      </c>
      <c r="C9" s="17">
        <v>65</v>
      </c>
      <c r="D9" s="17">
        <f t="shared" si="0"/>
        <v>0.65</v>
      </c>
      <c r="E9" s="17">
        <f t="shared" si="1"/>
        <v>-30.999722621346734</v>
      </c>
      <c r="F9" s="17">
        <f t="shared" si="2"/>
        <v>-31.312851132673469</v>
      </c>
      <c r="G9" s="17">
        <f t="shared" si="3"/>
        <v>96.312851132673472</v>
      </c>
      <c r="H9" s="17">
        <f t="shared" si="4"/>
        <v>9276.1652933045225</v>
      </c>
    </row>
    <row r="10" spans="1:8" x14ac:dyDescent="0.25">
      <c r="A10" s="17" t="s">
        <v>182</v>
      </c>
      <c r="B10" s="17">
        <v>161</v>
      </c>
      <c r="C10" s="17">
        <v>15</v>
      </c>
      <c r="D10" s="17">
        <f t="shared" si="0"/>
        <v>0.15</v>
      </c>
      <c r="E10" s="17">
        <f t="shared" si="1"/>
        <v>-30.04622539513327</v>
      </c>
      <c r="F10" s="17">
        <f t="shared" si="2"/>
        <v>-30.349722621346736</v>
      </c>
      <c r="G10" s="17">
        <f t="shared" si="3"/>
        <v>45.349722621346736</v>
      </c>
      <c r="H10" s="17">
        <f t="shared" si="4"/>
        <v>2056.5973418330877</v>
      </c>
    </row>
    <row r="11" spans="1:8" x14ac:dyDescent="0.25">
      <c r="A11" s="17" t="s">
        <v>183</v>
      </c>
      <c r="B11" s="17">
        <v>162</v>
      </c>
      <c r="C11" s="17">
        <v>175</v>
      </c>
      <c r="D11" s="17">
        <f t="shared" si="0"/>
        <v>1.75</v>
      </c>
      <c r="E11" s="17">
        <f t="shared" si="1"/>
        <v>-29.597263141181937</v>
      </c>
      <c r="F11" s="17">
        <f t="shared" si="2"/>
        <v>-29.896225395133271</v>
      </c>
      <c r="G11" s="17">
        <f t="shared" si="3"/>
        <v>204.89622539513329</v>
      </c>
      <c r="H11" s="17">
        <f t="shared" si="4"/>
        <v>41982.463181173262</v>
      </c>
    </row>
    <row r="12" spans="1:8" x14ac:dyDescent="0.25">
      <c r="A12" s="17" t="s">
        <v>184</v>
      </c>
      <c r="B12" s="17">
        <v>163</v>
      </c>
      <c r="C12" s="17">
        <v>100</v>
      </c>
      <c r="D12" s="17">
        <f t="shared" si="0"/>
        <v>1</v>
      </c>
      <c r="E12" s="17">
        <f t="shared" si="1"/>
        <v>-27.568790509770118</v>
      </c>
      <c r="F12" s="17">
        <f t="shared" si="2"/>
        <v>-27.847263141181937</v>
      </c>
      <c r="G12" s="17">
        <f t="shared" si="3"/>
        <v>127.84726314118194</v>
      </c>
      <c r="H12" s="17">
        <f t="shared" si="4"/>
        <v>16344.922692690618</v>
      </c>
    </row>
    <row r="13" spans="1:8" x14ac:dyDescent="0.25">
      <c r="A13" s="17" t="s">
        <v>185</v>
      </c>
      <c r="B13" s="17">
        <v>164</v>
      </c>
      <c r="C13" s="17">
        <v>57</v>
      </c>
      <c r="D13" s="17">
        <f t="shared" si="0"/>
        <v>0.57000000000000006</v>
      </c>
      <c r="E13" s="17">
        <f t="shared" si="1"/>
        <v>-26.303102604672418</v>
      </c>
      <c r="F13" s="17">
        <f t="shared" si="2"/>
        <v>-26.568790509770118</v>
      </c>
      <c r="G13" s="17">
        <f t="shared" si="3"/>
        <v>83.56879050977011</v>
      </c>
      <c r="H13" s="17">
        <f t="shared" si="4"/>
        <v>6983.7427472658428</v>
      </c>
    </row>
    <row r="14" spans="1:8" x14ac:dyDescent="0.25">
      <c r="A14" s="17" t="s">
        <v>186</v>
      </c>
      <c r="B14" s="17">
        <v>165</v>
      </c>
      <c r="C14" s="17">
        <v>30</v>
      </c>
      <c r="D14" s="17">
        <f t="shared" si="0"/>
        <v>0.3</v>
      </c>
      <c r="E14" s="17">
        <f t="shared" si="1"/>
        <v>-25.475771578625693</v>
      </c>
      <c r="F14" s="17">
        <f t="shared" si="2"/>
        <v>-25.733102604672418</v>
      </c>
      <c r="G14" s="17">
        <f t="shared" si="3"/>
        <v>55.733102604672418</v>
      </c>
      <c r="H14" s="17">
        <f t="shared" si="4"/>
        <v>3106.1787259429434</v>
      </c>
    </row>
    <row r="15" spans="1:8" x14ac:dyDescent="0.25">
      <c r="A15" s="17" t="s">
        <v>187</v>
      </c>
      <c r="B15" s="17">
        <v>166</v>
      </c>
      <c r="C15" s="17">
        <v>75</v>
      </c>
      <c r="D15" s="17">
        <f t="shared" si="0"/>
        <v>0.75</v>
      </c>
      <c r="E15" s="17">
        <f t="shared" si="1"/>
        <v>-24.924013862839434</v>
      </c>
      <c r="F15" s="17">
        <f t="shared" si="2"/>
        <v>-25.175771578625692</v>
      </c>
      <c r="G15" s="17">
        <f t="shared" si="3"/>
        <v>100.1757715786257</v>
      </c>
      <c r="H15" s="17">
        <f t="shared" si="4"/>
        <v>10035.185211372993</v>
      </c>
    </row>
    <row r="16" spans="1:8" x14ac:dyDescent="0.25">
      <c r="A16" s="17" t="s">
        <v>188</v>
      </c>
      <c r="B16" s="17">
        <v>167</v>
      </c>
      <c r="C16" s="17">
        <v>97</v>
      </c>
      <c r="D16" s="17">
        <f t="shared" si="0"/>
        <v>0.97</v>
      </c>
      <c r="E16" s="17">
        <f t="shared" si="1"/>
        <v>-23.93227372421104</v>
      </c>
      <c r="F16" s="17">
        <f t="shared" si="2"/>
        <v>-24.174013862839434</v>
      </c>
      <c r="G16" s="17">
        <f t="shared" si="3"/>
        <v>121.17401386283943</v>
      </c>
      <c r="H16" s="17">
        <f t="shared" si="4"/>
        <v>14683.141635631602</v>
      </c>
    </row>
    <row r="17" spans="1:8" x14ac:dyDescent="0.25">
      <c r="A17" s="17" t="s">
        <v>189</v>
      </c>
      <c r="B17" s="17">
        <v>168</v>
      </c>
      <c r="C17" s="17">
        <v>310</v>
      </c>
      <c r="D17" s="17">
        <f t="shared" si="0"/>
        <v>3.1</v>
      </c>
      <c r="E17" s="17">
        <f t="shared" si="1"/>
        <v>-22.732650986968931</v>
      </c>
      <c r="F17" s="17">
        <f t="shared" si="2"/>
        <v>-22.962273724211041</v>
      </c>
      <c r="G17" s="17">
        <f t="shared" si="3"/>
        <v>332.96227372421106</v>
      </c>
      <c r="H17" s="17">
        <f t="shared" si="4"/>
        <v>110863.87572359644</v>
      </c>
    </row>
    <row r="18" spans="1:8" x14ac:dyDescent="0.25">
      <c r="A18" s="17" t="s">
        <v>190</v>
      </c>
      <c r="B18" s="17">
        <v>169</v>
      </c>
      <c r="C18" s="17">
        <v>-175</v>
      </c>
      <c r="D18" s="17">
        <f t="shared" si="0"/>
        <v>-1.75</v>
      </c>
      <c r="E18" s="17">
        <f t="shared" si="1"/>
        <v>-19.436324477099241</v>
      </c>
      <c r="F18" s="17">
        <f t="shared" si="2"/>
        <v>-19.63265098696893</v>
      </c>
      <c r="G18" s="17">
        <f t="shared" si="3"/>
        <v>-155.36734901303106</v>
      </c>
      <c r="H18" s="17">
        <f t="shared" si="4"/>
        <v>24139.013139337003</v>
      </c>
    </row>
    <row r="19" spans="1:8" x14ac:dyDescent="0.25">
      <c r="A19" s="17" t="s">
        <v>191</v>
      </c>
      <c r="B19" s="17">
        <v>170</v>
      </c>
      <c r="C19" s="17">
        <v>-230</v>
      </c>
      <c r="D19" s="17">
        <f t="shared" si="0"/>
        <v>-2.3000000000000003</v>
      </c>
      <c r="E19" s="17">
        <f t="shared" si="1"/>
        <v>-20.974461232328249</v>
      </c>
      <c r="F19" s="17">
        <f t="shared" si="2"/>
        <v>-21.186324477099241</v>
      </c>
      <c r="G19" s="17">
        <f t="shared" si="3"/>
        <v>-208.81367552290075</v>
      </c>
      <c r="H19" s="17">
        <f t="shared" si="4"/>
        <v>43603.151085383281</v>
      </c>
    </row>
    <row r="20" spans="1:8" x14ac:dyDescent="0.25">
      <c r="A20" s="17" t="s">
        <v>192</v>
      </c>
      <c r="B20" s="17">
        <v>171</v>
      </c>
      <c r="C20" s="17">
        <v>270</v>
      </c>
      <c r="D20" s="17">
        <f t="shared" si="0"/>
        <v>2.7</v>
      </c>
      <c r="E20" s="17">
        <f t="shared" si="1"/>
        <v>-23.041716620004966</v>
      </c>
      <c r="F20" s="17">
        <f t="shared" si="2"/>
        <v>-23.27446123232825</v>
      </c>
      <c r="G20" s="17">
        <f t="shared" si="3"/>
        <v>293.27446123232824</v>
      </c>
      <c r="H20" s="17">
        <f t="shared" si="4"/>
        <v>86009.909611112394</v>
      </c>
    </row>
    <row r="21" spans="1:8" x14ac:dyDescent="0.25">
      <c r="A21" s="17" t="s">
        <v>193</v>
      </c>
      <c r="B21" s="17">
        <v>172</v>
      </c>
      <c r="C21" s="17">
        <v>50</v>
      </c>
      <c r="D21" s="17">
        <f t="shared" si="0"/>
        <v>0.5</v>
      </c>
      <c r="E21" s="17">
        <f t="shared" si="1"/>
        <v>-20.138299453804915</v>
      </c>
      <c r="F21" s="17">
        <f t="shared" si="2"/>
        <v>-20.341716620004966</v>
      </c>
      <c r="G21" s="17">
        <f t="shared" si="3"/>
        <v>70.341716620004973</v>
      </c>
      <c r="H21" s="17">
        <f t="shared" si="4"/>
        <v>4947.957097049084</v>
      </c>
    </row>
    <row r="22" spans="1:8" x14ac:dyDescent="0.25">
      <c r="A22" s="17" t="s">
        <v>194</v>
      </c>
      <c r="B22" s="17">
        <v>173</v>
      </c>
      <c r="C22" s="17">
        <v>25</v>
      </c>
      <c r="D22" s="17">
        <f t="shared" si="0"/>
        <v>0.25</v>
      </c>
      <c r="E22" s="17">
        <f t="shared" si="1"/>
        <v>-19.441916459266867</v>
      </c>
      <c r="F22" s="17">
        <f t="shared" si="2"/>
        <v>-19.638299453804915</v>
      </c>
      <c r="G22" s="17">
        <f t="shared" si="3"/>
        <v>44.638299453804919</v>
      </c>
      <c r="H22" s="17">
        <f t="shared" si="4"/>
        <v>1992.5777781275606</v>
      </c>
    </row>
    <row r="23" spans="1:8" x14ac:dyDescent="0.25">
      <c r="A23" s="17" t="s">
        <v>195</v>
      </c>
      <c r="B23" s="17">
        <v>174</v>
      </c>
      <c r="C23" s="17">
        <v>178</v>
      </c>
      <c r="D23" s="17">
        <f t="shared" si="0"/>
        <v>1.78</v>
      </c>
      <c r="E23" s="17">
        <f t="shared" si="1"/>
        <v>-18.999997294674198</v>
      </c>
      <c r="F23" s="17">
        <f t="shared" si="2"/>
        <v>-19.191916459266867</v>
      </c>
      <c r="G23" s="17">
        <f t="shared" si="3"/>
        <v>197.19191645926688</v>
      </c>
      <c r="H23" s="17">
        <f t="shared" si="4"/>
        <v>38884.651916878487</v>
      </c>
    </row>
    <row r="24" spans="1:8" x14ac:dyDescent="0.25">
      <c r="A24" s="17" t="s">
        <v>196</v>
      </c>
      <c r="B24" s="17">
        <v>175</v>
      </c>
      <c r="C24" s="17">
        <v>-100</v>
      </c>
      <c r="D24" s="17">
        <f t="shared" si="0"/>
        <v>-1</v>
      </c>
      <c r="E24" s="17">
        <f t="shared" si="1"/>
        <v>-17.047797321727455</v>
      </c>
      <c r="F24" s="17">
        <f t="shared" si="2"/>
        <v>-17.219997294674197</v>
      </c>
      <c r="G24" s="17">
        <f t="shared" si="3"/>
        <v>-82.780002705325799</v>
      </c>
      <c r="H24" s="17">
        <f t="shared" si="4"/>
        <v>6852.5288478937464</v>
      </c>
    </row>
    <row r="25" spans="1:8" x14ac:dyDescent="0.25">
      <c r="A25" s="17" t="s">
        <v>197</v>
      </c>
      <c r="B25" s="17">
        <v>176</v>
      </c>
      <c r="C25" s="17">
        <v>30</v>
      </c>
      <c r="D25" s="17">
        <f t="shared" si="0"/>
        <v>0.3</v>
      </c>
      <c r="E25" s="17">
        <f t="shared" si="1"/>
        <v>-17.867319348510179</v>
      </c>
      <c r="F25" s="17">
        <f t="shared" si="2"/>
        <v>-18.047797321727455</v>
      </c>
      <c r="G25" s="17">
        <f t="shared" si="3"/>
        <v>48.047797321727458</v>
      </c>
      <c r="H25" s="17">
        <f t="shared" si="4"/>
        <v>2308.5908274698004</v>
      </c>
    </row>
    <row r="26" spans="1:8" x14ac:dyDescent="0.25">
      <c r="A26" s="17" t="s">
        <v>198</v>
      </c>
      <c r="B26" s="17">
        <v>177</v>
      </c>
      <c r="C26" s="17">
        <v>121</v>
      </c>
      <c r="D26" s="17">
        <f t="shared" si="0"/>
        <v>1.21</v>
      </c>
      <c r="E26" s="17">
        <f t="shared" si="1"/>
        <v>-17.391646155025075</v>
      </c>
      <c r="F26" s="17">
        <f t="shared" si="2"/>
        <v>-17.567319348510178</v>
      </c>
      <c r="G26" s="17">
        <f t="shared" si="3"/>
        <v>138.56731934851018</v>
      </c>
      <c r="H26" s="17">
        <f t="shared" si="4"/>
        <v>19200.901991432005</v>
      </c>
    </row>
    <row r="27" spans="1:8" x14ac:dyDescent="0.25">
      <c r="A27" s="17" t="s">
        <v>199</v>
      </c>
      <c r="B27" s="17">
        <v>178</v>
      </c>
      <c r="C27" s="17">
        <v>-200</v>
      </c>
      <c r="D27" s="17">
        <f t="shared" si="0"/>
        <v>-2</v>
      </c>
      <c r="E27" s="17">
        <f t="shared" si="1"/>
        <v>-16.019829693474822</v>
      </c>
      <c r="F27" s="17">
        <f t="shared" si="2"/>
        <v>-16.181646155025074</v>
      </c>
      <c r="G27" s="17">
        <f t="shared" si="3"/>
        <v>-183.81835384497492</v>
      </c>
      <c r="H27" s="17">
        <f t="shared" si="4"/>
        <v>33789.18721027641</v>
      </c>
    </row>
    <row r="28" spans="1:8" x14ac:dyDescent="0.25">
      <c r="A28" s="17" t="s">
        <v>200</v>
      </c>
      <c r="B28" s="17">
        <v>179</v>
      </c>
      <c r="C28" s="17">
        <v>-66</v>
      </c>
      <c r="D28" s="17">
        <f t="shared" si="0"/>
        <v>-0.66</v>
      </c>
      <c r="E28" s="17">
        <f t="shared" si="1"/>
        <v>-17.839631396540074</v>
      </c>
      <c r="F28" s="17">
        <f t="shared" si="2"/>
        <v>-18.019829693474822</v>
      </c>
      <c r="G28" s="17">
        <f t="shared" si="3"/>
        <v>-47.980170306525181</v>
      </c>
      <c r="H28" s="17">
        <f t="shared" si="4"/>
        <v>2302.0967426431607</v>
      </c>
    </row>
    <row r="29" spans="1:8" x14ac:dyDescent="0.25">
      <c r="A29" s="17" t="s">
        <v>201</v>
      </c>
      <c r="B29" s="17">
        <v>180</v>
      </c>
      <c r="C29" s="17">
        <v>-5</v>
      </c>
      <c r="D29" s="17">
        <f t="shared" si="0"/>
        <v>-0.05</v>
      </c>
      <c r="E29" s="17">
        <f t="shared" si="1"/>
        <v>-18.314635082574675</v>
      </c>
      <c r="F29" s="17">
        <f t="shared" si="2"/>
        <v>-18.499631396540074</v>
      </c>
      <c r="G29" s="17">
        <f t="shared" si="3"/>
        <v>13.499631396540074</v>
      </c>
      <c r="H29" s="17">
        <f t="shared" si="4"/>
        <v>182.24004784245051</v>
      </c>
    </row>
    <row r="30" spans="1:8" x14ac:dyDescent="0.25">
      <c r="A30" s="17" t="s">
        <v>202</v>
      </c>
      <c r="B30" s="17">
        <v>181</v>
      </c>
      <c r="C30" s="17">
        <v>-295</v>
      </c>
      <c r="D30" s="17">
        <f t="shared" si="0"/>
        <v>-2.95</v>
      </c>
      <c r="E30" s="17">
        <f t="shared" si="1"/>
        <v>-18.180988731748929</v>
      </c>
      <c r="F30" s="17">
        <f t="shared" si="2"/>
        <v>-18.364635082574676</v>
      </c>
      <c r="G30" s="17">
        <f t="shared" si="3"/>
        <v>-276.63536491742531</v>
      </c>
      <c r="H30" s="17">
        <f t="shared" si="4"/>
        <v>76527.125122997066</v>
      </c>
    </row>
    <row r="31" spans="1:8" x14ac:dyDescent="0.25">
      <c r="A31" s="17" t="s">
        <v>203</v>
      </c>
      <c r="B31" s="17">
        <v>182</v>
      </c>
      <c r="C31" s="17">
        <v>-200</v>
      </c>
      <c r="D31" s="17">
        <f t="shared" si="0"/>
        <v>-2</v>
      </c>
      <c r="E31" s="17">
        <f t="shared" si="1"/>
        <v>-20.919678844431438</v>
      </c>
      <c r="F31" s="17">
        <f t="shared" si="2"/>
        <v>-21.130988731748928</v>
      </c>
      <c r="G31" s="17">
        <f t="shared" si="3"/>
        <v>-178.86901126825109</v>
      </c>
      <c r="H31" s="17">
        <f t="shared" si="4"/>
        <v>31994.123192081734</v>
      </c>
    </row>
    <row r="32" spans="1:8" x14ac:dyDescent="0.25">
      <c r="A32" s="17" t="s">
        <v>204</v>
      </c>
      <c r="B32" s="17">
        <v>183</v>
      </c>
      <c r="C32" s="17">
        <v>-5</v>
      </c>
      <c r="D32" s="17">
        <f t="shared" si="0"/>
        <v>-0.05</v>
      </c>
      <c r="E32" s="17">
        <f t="shared" si="1"/>
        <v>-22.690482055987122</v>
      </c>
      <c r="F32" s="17">
        <f t="shared" si="2"/>
        <v>-22.919678844431438</v>
      </c>
      <c r="G32" s="17">
        <f t="shared" si="3"/>
        <v>17.919678844431438</v>
      </c>
      <c r="H32" s="17">
        <f t="shared" si="4"/>
        <v>321.11488988756361</v>
      </c>
    </row>
    <row r="33" spans="1:8" x14ac:dyDescent="0.25">
      <c r="A33" s="17" t="s">
        <v>205</v>
      </c>
      <c r="B33" s="17">
        <v>184</v>
      </c>
      <c r="C33" s="17">
        <v>-66</v>
      </c>
      <c r="D33" s="17">
        <f t="shared" si="0"/>
        <v>-0.66</v>
      </c>
      <c r="E33" s="17">
        <f t="shared" si="1"/>
        <v>-22.51307723542725</v>
      </c>
      <c r="F33" s="17">
        <f t="shared" si="2"/>
        <v>-22.740482055987123</v>
      </c>
      <c r="G33" s="17">
        <f t="shared" si="3"/>
        <v>-43.259517944012877</v>
      </c>
      <c r="H33" s="17">
        <f t="shared" si="4"/>
        <v>1871.385892748372</v>
      </c>
    </row>
    <row r="34" spans="1:8" x14ac:dyDescent="0.25">
      <c r="A34" s="17" t="s">
        <v>206</v>
      </c>
      <c r="B34" s="17">
        <v>185</v>
      </c>
      <c r="C34" s="17">
        <v>-110</v>
      </c>
      <c r="D34" s="17">
        <f t="shared" si="0"/>
        <v>-1.1000000000000001</v>
      </c>
      <c r="E34" s="17">
        <f t="shared" si="1"/>
        <v>-22.941346463072978</v>
      </c>
      <c r="F34" s="17">
        <f t="shared" si="2"/>
        <v>-23.17307723542725</v>
      </c>
      <c r="G34" s="17">
        <f t="shared" si="3"/>
        <v>-86.826922764572743</v>
      </c>
      <c r="H34" s="17">
        <f t="shared" si="4"/>
        <v>7538.9145167650804</v>
      </c>
    </row>
    <row r="35" spans="1:8" x14ac:dyDescent="0.25">
      <c r="A35" s="17" t="s">
        <v>207</v>
      </c>
      <c r="B35" s="17">
        <v>186</v>
      </c>
      <c r="C35" s="17">
        <v>-54</v>
      </c>
      <c r="D35" s="17">
        <f t="shared" si="0"/>
        <v>-0.54</v>
      </c>
      <c r="E35" s="17">
        <f t="shared" si="1"/>
        <v>-23.800932998442249</v>
      </c>
      <c r="F35" s="17">
        <f t="shared" si="2"/>
        <v>-24.04134646307298</v>
      </c>
      <c r="G35" s="17">
        <f t="shared" si="3"/>
        <v>-29.95865353692702</v>
      </c>
      <c r="H35" s="17">
        <f t="shared" si="4"/>
        <v>897.52092174562983</v>
      </c>
    </row>
    <row r="36" spans="1:8" x14ac:dyDescent="0.25">
      <c r="A36" s="17" t="s">
        <v>208</v>
      </c>
      <c r="B36" s="17">
        <v>187</v>
      </c>
      <c r="C36" s="17">
        <v>-120</v>
      </c>
      <c r="D36" s="17">
        <f t="shared" si="0"/>
        <v>-1.2</v>
      </c>
      <c r="E36" s="17">
        <f t="shared" si="1"/>
        <v>-24.097523668457825</v>
      </c>
      <c r="F36" s="17">
        <f t="shared" si="2"/>
        <v>-24.340932998442248</v>
      </c>
      <c r="G36" s="17">
        <f t="shared" si="3"/>
        <v>-95.659067001557759</v>
      </c>
      <c r="H36" s="17">
        <f t="shared" si="4"/>
        <v>9150.6570996085156</v>
      </c>
    </row>
    <row r="37" spans="1:8" x14ac:dyDescent="0.25">
      <c r="A37" s="17" t="s">
        <v>209</v>
      </c>
      <c r="B37" s="17">
        <v>188</v>
      </c>
      <c r="C37" s="17">
        <v>-60</v>
      </c>
      <c r="D37" s="17">
        <f t="shared" si="0"/>
        <v>-0.6</v>
      </c>
      <c r="E37" s="17">
        <f t="shared" si="1"/>
        <v>-25.044548431773247</v>
      </c>
      <c r="F37" s="17">
        <f t="shared" si="2"/>
        <v>-25.297523668457824</v>
      </c>
      <c r="G37" s="17">
        <f t="shared" si="3"/>
        <v>-34.702476331542172</v>
      </c>
      <c r="H37" s="17">
        <f t="shared" si="4"/>
        <v>1204.2618635412446</v>
      </c>
    </row>
    <row r="38" spans="1:8" x14ac:dyDescent="0.25">
      <c r="A38" s="17" t="s">
        <v>210</v>
      </c>
      <c r="B38" s="17">
        <v>189</v>
      </c>
      <c r="C38" s="17">
        <v>100</v>
      </c>
      <c r="D38" s="17">
        <f t="shared" si="0"/>
        <v>1</v>
      </c>
      <c r="E38" s="17">
        <f t="shared" si="1"/>
        <v>-25.388102947455515</v>
      </c>
      <c r="F38" s="17">
        <f t="shared" si="2"/>
        <v>-25.644548431773249</v>
      </c>
      <c r="G38" s="17">
        <f t="shared" si="3"/>
        <v>125.64454843177325</v>
      </c>
      <c r="H38" s="17">
        <f t="shared" si="4"/>
        <v>15786.552550624212</v>
      </c>
    </row>
    <row r="39" spans="1:8" x14ac:dyDescent="0.25">
      <c r="A39" s="17" t="s">
        <v>211</v>
      </c>
      <c r="B39" s="17">
        <v>190</v>
      </c>
      <c r="C39" s="17">
        <v>-125</v>
      </c>
      <c r="D39" s="17">
        <f t="shared" si="0"/>
        <v>-1.25</v>
      </c>
      <c r="E39" s="17">
        <f t="shared" si="1"/>
        <v>-24.144221917980961</v>
      </c>
      <c r="F39" s="17">
        <f t="shared" si="2"/>
        <v>-24.388102947455515</v>
      </c>
      <c r="G39" s="17">
        <f t="shared" si="3"/>
        <v>-100.61189705254449</v>
      </c>
      <c r="H39" s="17">
        <f t="shared" si="4"/>
        <v>10122.753828511812</v>
      </c>
    </row>
    <row r="40" spans="1:8" x14ac:dyDescent="0.25">
      <c r="A40" s="17" t="s">
        <v>212</v>
      </c>
      <c r="B40" s="17">
        <v>191</v>
      </c>
      <c r="C40" s="17">
        <v>325</v>
      </c>
      <c r="D40" s="17">
        <f t="shared" si="0"/>
        <v>3.25</v>
      </c>
      <c r="E40" s="17">
        <f t="shared" si="1"/>
        <v>-25.140279698801152</v>
      </c>
      <c r="F40" s="17">
        <f t="shared" si="2"/>
        <v>-25.394221917980961</v>
      </c>
      <c r="G40" s="17">
        <f t="shared" si="3"/>
        <v>350.39422191798099</v>
      </c>
      <c r="H40" s="17">
        <f t="shared" si="4"/>
        <v>122776.11075350731</v>
      </c>
    </row>
    <row r="41" spans="1:8" x14ac:dyDescent="0.25">
      <c r="A41" s="17" t="s">
        <v>213</v>
      </c>
      <c r="B41" s="17">
        <v>192</v>
      </c>
      <c r="C41" s="17">
        <v>-90</v>
      </c>
      <c r="D41" s="17">
        <f t="shared" si="0"/>
        <v>-0.9</v>
      </c>
      <c r="E41" s="17">
        <f t="shared" si="1"/>
        <v>-21.67137690181314</v>
      </c>
      <c r="F41" s="17">
        <f t="shared" si="2"/>
        <v>-21.890279698801152</v>
      </c>
      <c r="G41" s="17">
        <f t="shared" si="3"/>
        <v>-68.109720301198848</v>
      </c>
      <c r="H41" s="17">
        <f t="shared" si="4"/>
        <v>4638.9339995075388</v>
      </c>
    </row>
    <row r="42" spans="1:8" x14ac:dyDescent="0.25">
      <c r="A42" s="17"/>
      <c r="B42" s="17"/>
      <c r="C42" s="17"/>
      <c r="D42" s="17"/>
      <c r="E42" s="17"/>
      <c r="F42" s="17"/>
      <c r="G42" s="17">
        <f>COUNT(G2:G41)</f>
        <v>38</v>
      </c>
      <c r="H42" s="17">
        <f>SUM(H2:H41)</f>
        <v>830796.9900677288</v>
      </c>
    </row>
    <row r="44" spans="1:8" x14ac:dyDescent="0.25">
      <c r="F44" t="s">
        <v>11</v>
      </c>
      <c r="G44">
        <f>H42/G42</f>
        <v>21863.078685992863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3328-8D0E-4D4D-B824-13DDA34C18ED}">
  <dimension ref="A1:D193"/>
  <sheetViews>
    <sheetView workbookViewId="0">
      <selection activeCell="D1" sqref="D1"/>
    </sheetView>
  </sheetViews>
  <sheetFormatPr defaultRowHeight="15" x14ac:dyDescent="0.25"/>
  <cols>
    <col min="3" max="3" width="10.85546875" bestFit="1" customWidth="1"/>
  </cols>
  <sheetData>
    <row r="1" spans="1:4" x14ac:dyDescent="0.25">
      <c r="A1" s="12" t="s">
        <v>21</v>
      </c>
      <c r="B1" s="12" t="s">
        <v>0</v>
      </c>
      <c r="C1" s="12" t="s">
        <v>1</v>
      </c>
      <c r="D1" t="s">
        <v>2</v>
      </c>
    </row>
    <row r="2" spans="1:4" x14ac:dyDescent="0.25">
      <c r="A2" s="12" t="s">
        <v>139</v>
      </c>
      <c r="B2" s="12">
        <v>1</v>
      </c>
      <c r="C2" s="12">
        <v>175</v>
      </c>
    </row>
    <row r="3" spans="1:4" x14ac:dyDescent="0.25">
      <c r="A3" s="12" t="s">
        <v>140</v>
      </c>
      <c r="B3" s="12">
        <v>2</v>
      </c>
      <c r="C3" s="12">
        <v>250</v>
      </c>
    </row>
    <row r="4" spans="1:4" x14ac:dyDescent="0.25">
      <c r="A4" s="12" t="s">
        <v>141</v>
      </c>
      <c r="B4" s="12">
        <v>3</v>
      </c>
      <c r="C4" s="12">
        <v>177</v>
      </c>
    </row>
    <row r="5" spans="1:4" x14ac:dyDescent="0.25">
      <c r="A5" s="12" t="s">
        <v>142</v>
      </c>
      <c r="B5" s="12">
        <v>4</v>
      </c>
      <c r="C5" s="12">
        <v>185</v>
      </c>
    </row>
    <row r="6" spans="1:4" x14ac:dyDescent="0.25">
      <c r="A6" s="12" t="s">
        <v>143</v>
      </c>
      <c r="B6" s="12">
        <v>5</v>
      </c>
      <c r="C6" s="12">
        <v>125</v>
      </c>
    </row>
    <row r="7" spans="1:4" x14ac:dyDescent="0.25">
      <c r="A7" s="12" t="s">
        <v>144</v>
      </c>
      <c r="B7" s="12">
        <v>6</v>
      </c>
      <c r="C7" s="12">
        <v>500</v>
      </c>
    </row>
    <row r="8" spans="1:4" x14ac:dyDescent="0.25">
      <c r="A8" s="12" t="s">
        <v>145</v>
      </c>
      <c r="B8" s="12">
        <v>7</v>
      </c>
      <c r="C8" s="12">
        <v>150</v>
      </c>
    </row>
    <row r="9" spans="1:4" x14ac:dyDescent="0.25">
      <c r="A9" s="12" t="s">
        <v>146</v>
      </c>
      <c r="B9" s="12">
        <v>8</v>
      </c>
      <c r="C9" s="12">
        <v>375</v>
      </c>
      <c r="D9">
        <f>C9-C2</f>
        <v>200</v>
      </c>
    </row>
    <row r="10" spans="1:4" x14ac:dyDescent="0.25">
      <c r="A10" s="12" t="s">
        <v>147</v>
      </c>
      <c r="B10" s="12">
        <v>9</v>
      </c>
      <c r="C10" s="12">
        <v>125</v>
      </c>
      <c r="D10">
        <f t="shared" ref="D10:D73" si="0">C10-C3</f>
        <v>-125</v>
      </c>
    </row>
    <row r="11" spans="1:4" x14ac:dyDescent="0.25">
      <c r="A11" s="12" t="s">
        <v>22</v>
      </c>
      <c r="B11" s="12">
        <v>10</v>
      </c>
      <c r="C11" s="12">
        <v>146</v>
      </c>
      <c r="D11">
        <f t="shared" si="0"/>
        <v>-31</v>
      </c>
    </row>
    <row r="12" spans="1:4" x14ac:dyDescent="0.25">
      <c r="A12" s="12" t="s">
        <v>23</v>
      </c>
      <c r="B12" s="12">
        <v>11</v>
      </c>
      <c r="C12" s="12">
        <v>157</v>
      </c>
      <c r="D12">
        <f t="shared" si="0"/>
        <v>-28</v>
      </c>
    </row>
    <row r="13" spans="1:4" x14ac:dyDescent="0.25">
      <c r="A13" s="12" t="s">
        <v>24</v>
      </c>
      <c r="B13" s="12">
        <v>12</v>
      </c>
      <c r="C13" s="12">
        <v>101</v>
      </c>
      <c r="D13">
        <f t="shared" si="0"/>
        <v>-24</v>
      </c>
    </row>
    <row r="14" spans="1:4" x14ac:dyDescent="0.25">
      <c r="A14" s="12" t="s">
        <v>25</v>
      </c>
      <c r="B14" s="12">
        <v>13</v>
      </c>
      <c r="C14" s="12">
        <v>234</v>
      </c>
      <c r="D14">
        <f t="shared" si="0"/>
        <v>-266</v>
      </c>
    </row>
    <row r="15" spans="1:4" x14ac:dyDescent="0.25">
      <c r="A15" s="12" t="s">
        <v>26</v>
      </c>
      <c r="B15" s="12">
        <v>14</v>
      </c>
      <c r="C15" s="12">
        <v>150</v>
      </c>
      <c r="D15">
        <f t="shared" si="0"/>
        <v>0</v>
      </c>
    </row>
    <row r="16" spans="1:4" x14ac:dyDescent="0.25">
      <c r="A16" s="12" t="s">
        <v>27</v>
      </c>
      <c r="B16" s="12">
        <v>15</v>
      </c>
      <c r="C16" s="12">
        <v>200</v>
      </c>
      <c r="D16">
        <f t="shared" si="0"/>
        <v>-175</v>
      </c>
    </row>
    <row r="17" spans="1:4" x14ac:dyDescent="0.25">
      <c r="A17" s="12" t="s">
        <v>28</v>
      </c>
      <c r="B17" s="12">
        <v>16</v>
      </c>
      <c r="C17" s="12">
        <v>150</v>
      </c>
      <c r="D17">
        <f t="shared" si="0"/>
        <v>25</v>
      </c>
    </row>
    <row r="18" spans="1:4" x14ac:dyDescent="0.25">
      <c r="A18" s="12" t="s">
        <v>29</v>
      </c>
      <c r="B18" s="12">
        <v>17</v>
      </c>
      <c r="C18" s="12">
        <v>100</v>
      </c>
      <c r="D18">
        <f t="shared" si="0"/>
        <v>-46</v>
      </c>
    </row>
    <row r="19" spans="1:4" x14ac:dyDescent="0.25">
      <c r="A19" s="12" t="s">
        <v>30</v>
      </c>
      <c r="B19" s="12">
        <v>18</v>
      </c>
      <c r="C19" s="12">
        <v>300</v>
      </c>
      <c r="D19">
        <f t="shared" si="0"/>
        <v>143</v>
      </c>
    </row>
    <row r="20" spans="1:4" x14ac:dyDescent="0.25">
      <c r="A20" s="12" t="s">
        <v>31</v>
      </c>
      <c r="B20" s="12">
        <v>19</v>
      </c>
      <c r="C20" s="12">
        <v>500</v>
      </c>
      <c r="D20">
        <f t="shared" si="0"/>
        <v>399</v>
      </c>
    </row>
    <row r="21" spans="1:4" x14ac:dyDescent="0.25">
      <c r="A21" s="12" t="s">
        <v>32</v>
      </c>
      <c r="B21" s="12">
        <v>20</v>
      </c>
      <c r="C21" s="12">
        <v>100</v>
      </c>
      <c r="D21">
        <f t="shared" si="0"/>
        <v>-134</v>
      </c>
    </row>
    <row r="22" spans="1:4" x14ac:dyDescent="0.25">
      <c r="A22" s="12" t="s">
        <v>33</v>
      </c>
      <c r="B22" s="12">
        <v>21</v>
      </c>
      <c r="C22" s="12">
        <v>250</v>
      </c>
      <c r="D22">
        <f t="shared" si="0"/>
        <v>100</v>
      </c>
    </row>
    <row r="23" spans="1:4" x14ac:dyDescent="0.25">
      <c r="A23" s="12" t="s">
        <v>34</v>
      </c>
      <c r="B23" s="12">
        <v>22</v>
      </c>
      <c r="C23" s="12">
        <v>200</v>
      </c>
      <c r="D23">
        <f t="shared" si="0"/>
        <v>0</v>
      </c>
    </row>
    <row r="24" spans="1:4" x14ac:dyDescent="0.25">
      <c r="A24" s="12" t="s">
        <v>35</v>
      </c>
      <c r="B24" s="12">
        <v>23</v>
      </c>
      <c r="C24" s="12">
        <v>207</v>
      </c>
      <c r="D24">
        <f t="shared" si="0"/>
        <v>57</v>
      </c>
    </row>
    <row r="25" spans="1:4" x14ac:dyDescent="0.25">
      <c r="A25" s="12" t="s">
        <v>36</v>
      </c>
      <c r="B25" s="12">
        <v>24</v>
      </c>
      <c r="C25" s="12">
        <v>171</v>
      </c>
      <c r="D25">
        <f t="shared" si="0"/>
        <v>71</v>
      </c>
    </row>
    <row r="26" spans="1:4" x14ac:dyDescent="0.25">
      <c r="A26" s="12" t="s">
        <v>37</v>
      </c>
      <c r="B26" s="12">
        <v>25</v>
      </c>
      <c r="C26" s="12">
        <v>155</v>
      </c>
      <c r="D26">
        <f t="shared" si="0"/>
        <v>-145</v>
      </c>
    </row>
    <row r="27" spans="1:4" x14ac:dyDescent="0.25">
      <c r="A27" s="12" t="s">
        <v>38</v>
      </c>
      <c r="B27" s="12">
        <v>26</v>
      </c>
      <c r="C27" s="12">
        <v>215</v>
      </c>
      <c r="D27">
        <f t="shared" si="0"/>
        <v>-285</v>
      </c>
    </row>
    <row r="28" spans="1:4" x14ac:dyDescent="0.25">
      <c r="A28" s="12" t="s">
        <v>39</v>
      </c>
      <c r="B28" s="12">
        <v>27</v>
      </c>
      <c r="C28" s="12">
        <v>250</v>
      </c>
      <c r="D28">
        <f t="shared" si="0"/>
        <v>150</v>
      </c>
    </row>
    <row r="29" spans="1:4" x14ac:dyDescent="0.25">
      <c r="A29" s="12" t="s">
        <v>40</v>
      </c>
      <c r="B29" s="12">
        <v>28</v>
      </c>
      <c r="C29" s="12">
        <v>230</v>
      </c>
      <c r="D29">
        <f t="shared" si="0"/>
        <v>-20</v>
      </c>
    </row>
    <row r="30" spans="1:4" x14ac:dyDescent="0.25">
      <c r="A30" s="12" t="s">
        <v>41</v>
      </c>
      <c r="B30" s="12">
        <v>29</v>
      </c>
      <c r="C30" s="12">
        <v>200</v>
      </c>
      <c r="D30">
        <f t="shared" si="0"/>
        <v>0</v>
      </c>
    </row>
    <row r="31" spans="1:4" x14ac:dyDescent="0.25">
      <c r="A31" s="12" t="s">
        <v>42</v>
      </c>
      <c r="B31" s="12">
        <v>30</v>
      </c>
      <c r="C31" s="12">
        <v>163</v>
      </c>
      <c r="D31">
        <f t="shared" si="0"/>
        <v>-44</v>
      </c>
    </row>
    <row r="32" spans="1:4" x14ac:dyDescent="0.25">
      <c r="A32" s="12" t="s">
        <v>43</v>
      </c>
      <c r="B32" s="12">
        <v>31</v>
      </c>
      <c r="C32" s="12">
        <v>184</v>
      </c>
      <c r="D32">
        <f t="shared" si="0"/>
        <v>13</v>
      </c>
    </row>
    <row r="33" spans="1:4" x14ac:dyDescent="0.25">
      <c r="A33" s="12" t="s">
        <v>44</v>
      </c>
      <c r="B33" s="12">
        <v>32</v>
      </c>
      <c r="C33" s="12">
        <v>219</v>
      </c>
      <c r="D33">
        <f t="shared" si="0"/>
        <v>64</v>
      </c>
    </row>
    <row r="34" spans="1:4" x14ac:dyDescent="0.25">
      <c r="A34" s="12" t="s">
        <v>45</v>
      </c>
      <c r="B34" s="12">
        <v>33</v>
      </c>
      <c r="C34" s="12">
        <v>150</v>
      </c>
      <c r="D34">
        <f t="shared" si="0"/>
        <v>-65</v>
      </c>
    </row>
    <row r="35" spans="1:4" x14ac:dyDescent="0.25">
      <c r="A35" s="12" t="s">
        <v>46</v>
      </c>
      <c r="B35" s="12">
        <v>34</v>
      </c>
      <c r="C35" s="12">
        <v>185</v>
      </c>
      <c r="D35">
        <f t="shared" si="0"/>
        <v>-65</v>
      </c>
    </row>
    <row r="36" spans="1:4" x14ac:dyDescent="0.25">
      <c r="A36" s="12" t="s">
        <v>47</v>
      </c>
      <c r="B36" s="12">
        <v>35</v>
      </c>
      <c r="C36" s="12">
        <v>223</v>
      </c>
      <c r="D36">
        <f t="shared" si="0"/>
        <v>-7</v>
      </c>
    </row>
    <row r="37" spans="1:4" x14ac:dyDescent="0.25">
      <c r="A37" s="12" t="s">
        <v>48</v>
      </c>
      <c r="B37" s="12">
        <v>36</v>
      </c>
      <c r="C37" s="12">
        <v>220</v>
      </c>
      <c r="D37">
        <f t="shared" si="0"/>
        <v>20</v>
      </c>
    </row>
    <row r="38" spans="1:4" x14ac:dyDescent="0.25">
      <c r="A38" s="12" t="s">
        <v>49</v>
      </c>
      <c r="B38" s="12">
        <v>37</v>
      </c>
      <c r="C38" s="12">
        <v>248</v>
      </c>
      <c r="D38">
        <f t="shared" si="0"/>
        <v>85</v>
      </c>
    </row>
    <row r="39" spans="1:4" x14ac:dyDescent="0.25">
      <c r="A39" s="12" t="s">
        <v>50</v>
      </c>
      <c r="B39" s="12">
        <v>38</v>
      </c>
      <c r="C39" s="12">
        <v>220</v>
      </c>
      <c r="D39">
        <f t="shared" si="0"/>
        <v>36</v>
      </c>
    </row>
    <row r="40" spans="1:4" x14ac:dyDescent="0.25">
      <c r="A40" s="12" t="s">
        <v>51</v>
      </c>
      <c r="B40" s="12">
        <v>39</v>
      </c>
      <c r="C40" s="12">
        <v>185</v>
      </c>
      <c r="D40">
        <f t="shared" si="0"/>
        <v>-34</v>
      </c>
    </row>
    <row r="41" spans="1:4" x14ac:dyDescent="0.25">
      <c r="A41" s="12" t="s">
        <v>52</v>
      </c>
      <c r="B41" s="12">
        <v>40</v>
      </c>
      <c r="C41" s="12">
        <v>256</v>
      </c>
      <c r="D41">
        <f t="shared" si="0"/>
        <v>106</v>
      </c>
    </row>
    <row r="42" spans="1:4" x14ac:dyDescent="0.25">
      <c r="A42" s="12" t="s">
        <v>53</v>
      </c>
      <c r="B42" s="12">
        <v>41</v>
      </c>
      <c r="C42" s="12">
        <v>225</v>
      </c>
      <c r="D42">
        <f t="shared" si="0"/>
        <v>40</v>
      </c>
    </row>
    <row r="43" spans="1:4" x14ac:dyDescent="0.25">
      <c r="A43" s="12" t="s">
        <v>54</v>
      </c>
      <c r="B43" s="12">
        <v>42</v>
      </c>
      <c r="C43" s="12">
        <v>200</v>
      </c>
      <c r="D43">
        <f t="shared" si="0"/>
        <v>-23</v>
      </c>
    </row>
    <row r="44" spans="1:4" x14ac:dyDescent="0.25">
      <c r="A44" s="12" t="s">
        <v>55</v>
      </c>
      <c r="B44" s="12">
        <v>43</v>
      </c>
      <c r="C44" s="12">
        <v>300</v>
      </c>
      <c r="D44">
        <f t="shared" si="0"/>
        <v>80</v>
      </c>
    </row>
    <row r="45" spans="1:4" x14ac:dyDescent="0.25">
      <c r="A45" s="12" t="s">
        <v>56</v>
      </c>
      <c r="B45" s="12">
        <v>44</v>
      </c>
      <c r="C45" s="12">
        <v>320</v>
      </c>
      <c r="D45">
        <f t="shared" si="0"/>
        <v>72</v>
      </c>
    </row>
    <row r="46" spans="1:4" x14ac:dyDescent="0.25">
      <c r="A46" s="12" t="s">
        <v>57</v>
      </c>
      <c r="B46" s="12">
        <v>45</v>
      </c>
      <c r="C46" s="12">
        <v>225</v>
      </c>
      <c r="D46">
        <f t="shared" si="0"/>
        <v>5</v>
      </c>
    </row>
    <row r="47" spans="1:4" x14ac:dyDescent="0.25">
      <c r="A47" s="12" t="s">
        <v>58</v>
      </c>
      <c r="B47" s="12">
        <v>46</v>
      </c>
      <c r="C47" s="12">
        <v>525</v>
      </c>
      <c r="D47">
        <f t="shared" si="0"/>
        <v>340</v>
      </c>
    </row>
    <row r="48" spans="1:4" x14ac:dyDescent="0.25">
      <c r="A48" s="12" t="s">
        <v>59</v>
      </c>
      <c r="B48" s="12">
        <v>47</v>
      </c>
      <c r="C48" s="12">
        <v>200</v>
      </c>
      <c r="D48">
        <f t="shared" si="0"/>
        <v>-56</v>
      </c>
    </row>
    <row r="49" spans="1:4" x14ac:dyDescent="0.25">
      <c r="A49" s="12" t="s">
        <v>60</v>
      </c>
      <c r="B49" s="12">
        <v>48</v>
      </c>
      <c r="C49" s="12">
        <v>360</v>
      </c>
      <c r="D49">
        <f t="shared" si="0"/>
        <v>135</v>
      </c>
    </row>
    <row r="50" spans="1:4" x14ac:dyDescent="0.25">
      <c r="A50" s="12" t="s">
        <v>61</v>
      </c>
      <c r="B50" s="12">
        <v>49</v>
      </c>
      <c r="C50" s="12">
        <v>250</v>
      </c>
      <c r="D50">
        <f t="shared" si="0"/>
        <v>50</v>
      </c>
    </row>
    <row r="51" spans="1:4" x14ac:dyDescent="0.25">
      <c r="A51" s="12" t="s">
        <v>62</v>
      </c>
      <c r="B51" s="12">
        <v>50</v>
      </c>
      <c r="C51" s="12">
        <v>320</v>
      </c>
      <c r="D51">
        <f t="shared" si="0"/>
        <v>20</v>
      </c>
    </row>
    <row r="52" spans="1:4" x14ac:dyDescent="0.25">
      <c r="A52" s="12" t="s">
        <v>63</v>
      </c>
      <c r="B52" s="12">
        <v>51</v>
      </c>
      <c r="C52" s="12">
        <v>285</v>
      </c>
      <c r="D52">
        <f t="shared" si="0"/>
        <v>-35</v>
      </c>
    </row>
    <row r="53" spans="1:4" x14ac:dyDescent="0.25">
      <c r="A53" s="12" t="s">
        <v>64</v>
      </c>
      <c r="B53" s="12">
        <v>52</v>
      </c>
      <c r="C53" s="12">
        <v>150</v>
      </c>
      <c r="D53">
        <f t="shared" si="0"/>
        <v>-75</v>
      </c>
    </row>
    <row r="54" spans="1:4" x14ac:dyDescent="0.25">
      <c r="A54" s="12" t="s">
        <v>148</v>
      </c>
      <c r="B54" s="12">
        <v>53</v>
      </c>
      <c r="C54" s="12">
        <v>100</v>
      </c>
      <c r="D54">
        <f t="shared" si="0"/>
        <v>-425</v>
      </c>
    </row>
    <row r="55" spans="1:4" x14ac:dyDescent="0.25">
      <c r="A55" s="12" t="s">
        <v>149</v>
      </c>
      <c r="B55" s="12">
        <v>54</v>
      </c>
      <c r="C55" s="12">
        <v>285</v>
      </c>
      <c r="D55">
        <f t="shared" si="0"/>
        <v>85</v>
      </c>
    </row>
    <row r="56" spans="1:4" x14ac:dyDescent="0.25">
      <c r="A56" s="12" t="s">
        <v>150</v>
      </c>
      <c r="B56" s="12">
        <v>55</v>
      </c>
      <c r="C56" s="12">
        <v>325</v>
      </c>
      <c r="D56">
        <f t="shared" si="0"/>
        <v>-35</v>
      </c>
    </row>
    <row r="57" spans="1:4" x14ac:dyDescent="0.25">
      <c r="A57" s="12" t="s">
        <v>151</v>
      </c>
      <c r="B57" s="12">
        <v>56</v>
      </c>
      <c r="C57" s="12">
        <v>400</v>
      </c>
      <c r="D57">
        <f t="shared" si="0"/>
        <v>150</v>
      </c>
    </row>
    <row r="58" spans="1:4" x14ac:dyDescent="0.25">
      <c r="A58" s="12" t="s">
        <v>152</v>
      </c>
      <c r="B58" s="12">
        <v>57</v>
      </c>
      <c r="C58" s="12">
        <v>180</v>
      </c>
      <c r="D58">
        <f t="shared" si="0"/>
        <v>-140</v>
      </c>
    </row>
    <row r="59" spans="1:4" x14ac:dyDescent="0.25">
      <c r="A59" s="12" t="s">
        <v>153</v>
      </c>
      <c r="B59" s="12">
        <v>58</v>
      </c>
      <c r="C59" s="12">
        <v>155</v>
      </c>
      <c r="D59">
        <f t="shared" si="0"/>
        <v>-130</v>
      </c>
    </row>
    <row r="60" spans="1:4" x14ac:dyDescent="0.25">
      <c r="A60" s="12" t="s">
        <v>154</v>
      </c>
      <c r="B60" s="12">
        <v>59</v>
      </c>
      <c r="C60" s="12">
        <v>185</v>
      </c>
      <c r="D60">
        <f t="shared" si="0"/>
        <v>35</v>
      </c>
    </row>
    <row r="61" spans="1:4" x14ac:dyDescent="0.25">
      <c r="A61" s="12" t="s">
        <v>155</v>
      </c>
      <c r="B61" s="12">
        <v>60</v>
      </c>
      <c r="C61" s="12">
        <v>300</v>
      </c>
      <c r="D61">
        <f t="shared" si="0"/>
        <v>200</v>
      </c>
    </row>
    <row r="62" spans="1:4" x14ac:dyDescent="0.25">
      <c r="A62" s="12" t="s">
        <v>156</v>
      </c>
      <c r="B62" s="12">
        <v>61</v>
      </c>
      <c r="C62" s="12">
        <v>250</v>
      </c>
      <c r="D62">
        <f t="shared" si="0"/>
        <v>-35</v>
      </c>
    </row>
    <row r="63" spans="1:4" x14ac:dyDescent="0.25">
      <c r="A63" s="12" t="s">
        <v>65</v>
      </c>
      <c r="B63" s="12">
        <v>62</v>
      </c>
      <c r="C63" s="12">
        <v>550</v>
      </c>
      <c r="D63">
        <f t="shared" si="0"/>
        <v>225</v>
      </c>
    </row>
    <row r="64" spans="1:4" x14ac:dyDescent="0.25">
      <c r="A64" s="12" t="s">
        <v>66</v>
      </c>
      <c r="B64" s="12">
        <v>63</v>
      </c>
      <c r="C64" s="12">
        <v>150</v>
      </c>
      <c r="D64">
        <f t="shared" si="0"/>
        <v>-250</v>
      </c>
    </row>
    <row r="65" spans="1:4" x14ac:dyDescent="0.25">
      <c r="A65" s="12" t="s">
        <v>67</v>
      </c>
      <c r="B65" s="12">
        <v>64</v>
      </c>
      <c r="C65" s="12">
        <v>450</v>
      </c>
      <c r="D65">
        <f t="shared" si="0"/>
        <v>270</v>
      </c>
    </row>
    <row r="66" spans="1:4" x14ac:dyDescent="0.25">
      <c r="A66" s="12" t="s">
        <v>68</v>
      </c>
      <c r="B66" s="12">
        <v>65</v>
      </c>
      <c r="C66" s="12">
        <v>300</v>
      </c>
      <c r="D66">
        <f t="shared" si="0"/>
        <v>145</v>
      </c>
    </row>
    <row r="67" spans="1:4" x14ac:dyDescent="0.25">
      <c r="A67" s="12" t="s">
        <v>69</v>
      </c>
      <c r="B67" s="12">
        <v>66</v>
      </c>
      <c r="C67" s="12">
        <v>300</v>
      </c>
      <c r="D67">
        <f t="shared" si="0"/>
        <v>115</v>
      </c>
    </row>
    <row r="68" spans="1:4" x14ac:dyDescent="0.25">
      <c r="A68" s="12" t="s">
        <v>70</v>
      </c>
      <c r="B68" s="12">
        <v>67</v>
      </c>
      <c r="C68" s="12">
        <v>250</v>
      </c>
      <c r="D68">
        <f t="shared" si="0"/>
        <v>-50</v>
      </c>
    </row>
    <row r="69" spans="1:4" x14ac:dyDescent="0.25">
      <c r="A69" s="12" t="s">
        <v>71</v>
      </c>
      <c r="B69" s="12">
        <v>68</v>
      </c>
      <c r="C69" s="12">
        <v>150</v>
      </c>
      <c r="D69">
        <f t="shared" si="0"/>
        <v>-100</v>
      </c>
    </row>
    <row r="70" spans="1:4" x14ac:dyDescent="0.25">
      <c r="A70" s="12" t="s">
        <v>72</v>
      </c>
      <c r="B70" s="12">
        <v>69</v>
      </c>
      <c r="C70" s="12">
        <v>120</v>
      </c>
      <c r="D70">
        <f t="shared" si="0"/>
        <v>-430</v>
      </c>
    </row>
    <row r="71" spans="1:4" x14ac:dyDescent="0.25">
      <c r="A71" s="12" t="s">
        <v>73</v>
      </c>
      <c r="B71" s="12">
        <v>70</v>
      </c>
      <c r="C71" s="12">
        <v>110</v>
      </c>
      <c r="D71">
        <f t="shared" si="0"/>
        <v>-40</v>
      </c>
    </row>
    <row r="72" spans="1:4" x14ac:dyDescent="0.25">
      <c r="A72" s="12" t="s">
        <v>74</v>
      </c>
      <c r="B72" s="12">
        <v>71</v>
      </c>
      <c r="C72" s="12">
        <v>1000</v>
      </c>
      <c r="D72">
        <f t="shared" si="0"/>
        <v>550</v>
      </c>
    </row>
    <row r="73" spans="1:4" x14ac:dyDescent="0.25">
      <c r="A73" s="12" t="s">
        <v>75</v>
      </c>
      <c r="B73" s="12">
        <v>72</v>
      </c>
      <c r="C73" s="12">
        <v>225</v>
      </c>
      <c r="D73">
        <f t="shared" si="0"/>
        <v>-75</v>
      </c>
    </row>
    <row r="74" spans="1:4" x14ac:dyDescent="0.25">
      <c r="A74" s="12" t="s">
        <v>76</v>
      </c>
      <c r="B74" s="12">
        <v>73</v>
      </c>
      <c r="C74" s="12">
        <v>217</v>
      </c>
      <c r="D74">
        <f t="shared" ref="D74:D137" si="1">C74-C67</f>
        <v>-83</v>
      </c>
    </row>
    <row r="75" spans="1:4" x14ac:dyDescent="0.25">
      <c r="A75" s="12" t="s">
        <v>77</v>
      </c>
      <c r="B75" s="12">
        <v>74</v>
      </c>
      <c r="C75" s="12">
        <v>225</v>
      </c>
      <c r="D75">
        <f t="shared" si="1"/>
        <v>-25</v>
      </c>
    </row>
    <row r="76" spans="1:4" x14ac:dyDescent="0.25">
      <c r="A76" s="12" t="s">
        <v>78</v>
      </c>
      <c r="B76" s="12">
        <v>75</v>
      </c>
      <c r="C76" s="12">
        <v>189</v>
      </c>
      <c r="D76">
        <f t="shared" si="1"/>
        <v>39</v>
      </c>
    </row>
    <row r="77" spans="1:4" x14ac:dyDescent="0.25">
      <c r="A77" s="12" t="s">
        <v>79</v>
      </c>
      <c r="B77" s="12">
        <v>76</v>
      </c>
      <c r="C77" s="12">
        <v>130</v>
      </c>
      <c r="D77">
        <f t="shared" si="1"/>
        <v>10</v>
      </c>
    </row>
    <row r="78" spans="1:4" x14ac:dyDescent="0.25">
      <c r="A78" s="12" t="s">
        <v>80</v>
      </c>
      <c r="B78" s="12">
        <v>77</v>
      </c>
      <c r="C78" s="12">
        <v>100</v>
      </c>
      <c r="D78">
        <f t="shared" si="1"/>
        <v>-10</v>
      </c>
    </row>
    <row r="79" spans="1:4" x14ac:dyDescent="0.25">
      <c r="A79" s="12" t="s">
        <v>81</v>
      </c>
      <c r="B79" s="12">
        <v>78</v>
      </c>
      <c r="C79" s="12">
        <v>250</v>
      </c>
      <c r="D79">
        <f t="shared" si="1"/>
        <v>-750</v>
      </c>
    </row>
    <row r="80" spans="1:4" x14ac:dyDescent="0.25">
      <c r="A80" s="12" t="s">
        <v>82</v>
      </c>
      <c r="B80" s="12">
        <v>79</v>
      </c>
      <c r="C80" s="12">
        <v>200</v>
      </c>
      <c r="D80">
        <f t="shared" si="1"/>
        <v>-25</v>
      </c>
    </row>
    <row r="81" spans="1:4" x14ac:dyDescent="0.25">
      <c r="A81" s="12" t="s">
        <v>83</v>
      </c>
      <c r="B81" s="12">
        <v>80</v>
      </c>
      <c r="C81" s="12">
        <v>400</v>
      </c>
      <c r="D81">
        <f t="shared" si="1"/>
        <v>183</v>
      </c>
    </row>
    <row r="82" spans="1:4" x14ac:dyDescent="0.25">
      <c r="A82" s="12" t="s">
        <v>84</v>
      </c>
      <c r="B82" s="12">
        <v>81</v>
      </c>
      <c r="C82" s="12">
        <v>220</v>
      </c>
      <c r="D82">
        <f t="shared" si="1"/>
        <v>-5</v>
      </c>
    </row>
    <row r="83" spans="1:4" x14ac:dyDescent="0.25">
      <c r="A83" s="12" t="s">
        <v>85</v>
      </c>
      <c r="B83" s="12">
        <v>82</v>
      </c>
      <c r="C83" s="12">
        <v>240</v>
      </c>
      <c r="D83">
        <f t="shared" si="1"/>
        <v>51</v>
      </c>
    </row>
    <row r="84" spans="1:4" x14ac:dyDescent="0.25">
      <c r="A84" s="12" t="s">
        <v>86</v>
      </c>
      <c r="B84" s="12">
        <v>83</v>
      </c>
      <c r="C84" s="12">
        <v>500</v>
      </c>
      <c r="D84">
        <f t="shared" si="1"/>
        <v>370</v>
      </c>
    </row>
    <row r="85" spans="1:4" x14ac:dyDescent="0.25">
      <c r="A85" s="12" t="s">
        <v>87</v>
      </c>
      <c r="B85" s="12">
        <v>84</v>
      </c>
      <c r="C85" s="12">
        <v>250</v>
      </c>
      <c r="D85">
        <f t="shared" si="1"/>
        <v>150</v>
      </c>
    </row>
    <row r="86" spans="1:4" x14ac:dyDescent="0.25">
      <c r="A86" s="12" t="s">
        <v>88</v>
      </c>
      <c r="B86" s="12">
        <v>85</v>
      </c>
      <c r="C86" s="12">
        <v>170</v>
      </c>
      <c r="D86">
        <f t="shared" si="1"/>
        <v>-80</v>
      </c>
    </row>
    <row r="87" spans="1:4" x14ac:dyDescent="0.25">
      <c r="A87" s="12" t="s">
        <v>89</v>
      </c>
      <c r="B87" s="12">
        <v>86</v>
      </c>
      <c r="C87" s="12">
        <v>100</v>
      </c>
      <c r="D87">
        <f t="shared" si="1"/>
        <v>-100</v>
      </c>
    </row>
    <row r="88" spans="1:4" x14ac:dyDescent="0.25">
      <c r="A88" s="12" t="s">
        <v>90</v>
      </c>
      <c r="B88" s="12">
        <v>87</v>
      </c>
      <c r="C88" s="12">
        <v>150</v>
      </c>
      <c r="D88">
        <f t="shared" si="1"/>
        <v>-250</v>
      </c>
    </row>
    <row r="89" spans="1:4" x14ac:dyDescent="0.25">
      <c r="A89" s="12" t="s">
        <v>91</v>
      </c>
      <c r="B89" s="12">
        <v>88</v>
      </c>
      <c r="C89" s="12">
        <v>100</v>
      </c>
      <c r="D89">
        <f t="shared" si="1"/>
        <v>-120</v>
      </c>
    </row>
    <row r="90" spans="1:4" x14ac:dyDescent="0.25">
      <c r="A90" s="12" t="s">
        <v>92</v>
      </c>
      <c r="B90" s="12">
        <v>89</v>
      </c>
      <c r="C90" s="12">
        <v>165</v>
      </c>
      <c r="D90">
        <f t="shared" si="1"/>
        <v>-75</v>
      </c>
    </row>
    <row r="91" spans="1:4" x14ac:dyDescent="0.25">
      <c r="A91" s="12" t="s">
        <v>93</v>
      </c>
      <c r="B91" s="12">
        <v>90</v>
      </c>
      <c r="C91" s="12">
        <v>167</v>
      </c>
      <c r="D91">
        <f t="shared" si="1"/>
        <v>-333</v>
      </c>
    </row>
    <row r="92" spans="1:4" x14ac:dyDescent="0.25">
      <c r="A92" s="12" t="s">
        <v>94</v>
      </c>
      <c r="B92" s="12">
        <v>91</v>
      </c>
      <c r="C92" s="12">
        <v>150</v>
      </c>
      <c r="D92">
        <f t="shared" si="1"/>
        <v>-100</v>
      </c>
    </row>
    <row r="93" spans="1:4" x14ac:dyDescent="0.25">
      <c r="A93" s="12" t="s">
        <v>95</v>
      </c>
      <c r="B93" s="12">
        <v>92</v>
      </c>
      <c r="C93" s="12">
        <v>300</v>
      </c>
      <c r="D93">
        <f t="shared" si="1"/>
        <v>130</v>
      </c>
    </row>
    <row r="94" spans="1:4" x14ac:dyDescent="0.25">
      <c r="A94" s="12" t="s">
        <v>96</v>
      </c>
      <c r="B94" s="12">
        <v>93</v>
      </c>
      <c r="C94" s="12">
        <v>492</v>
      </c>
      <c r="D94">
        <f t="shared" si="1"/>
        <v>392</v>
      </c>
    </row>
    <row r="95" spans="1:4" x14ac:dyDescent="0.25">
      <c r="A95" s="12" t="s">
        <v>97</v>
      </c>
      <c r="B95" s="12">
        <v>94</v>
      </c>
      <c r="C95" s="12">
        <v>325</v>
      </c>
      <c r="D95">
        <f t="shared" si="1"/>
        <v>175</v>
      </c>
    </row>
    <row r="96" spans="1:4" x14ac:dyDescent="0.25">
      <c r="A96" s="12" t="s">
        <v>98</v>
      </c>
      <c r="B96" s="12">
        <v>95</v>
      </c>
      <c r="C96" s="12">
        <v>350</v>
      </c>
      <c r="D96">
        <f t="shared" si="1"/>
        <v>250</v>
      </c>
    </row>
    <row r="97" spans="1:4" x14ac:dyDescent="0.25">
      <c r="A97" s="12" t="s">
        <v>99</v>
      </c>
      <c r="B97" s="12">
        <v>96</v>
      </c>
      <c r="C97" s="12">
        <v>300</v>
      </c>
      <c r="D97">
        <f t="shared" si="1"/>
        <v>135</v>
      </c>
    </row>
    <row r="98" spans="1:4" x14ac:dyDescent="0.25">
      <c r="A98" s="12" t="s">
        <v>100</v>
      </c>
      <c r="B98" s="12">
        <v>97</v>
      </c>
      <c r="C98" s="12">
        <v>125</v>
      </c>
      <c r="D98">
        <f t="shared" si="1"/>
        <v>-42</v>
      </c>
    </row>
    <row r="99" spans="1:4" x14ac:dyDescent="0.25">
      <c r="A99" s="12" t="s">
        <v>101</v>
      </c>
      <c r="B99" s="12">
        <v>98</v>
      </c>
      <c r="C99" s="12">
        <v>100</v>
      </c>
      <c r="D99">
        <f t="shared" si="1"/>
        <v>-50</v>
      </c>
    </row>
    <row r="100" spans="1:4" x14ac:dyDescent="0.25">
      <c r="A100" s="12" t="s">
        <v>102</v>
      </c>
      <c r="B100" s="12">
        <v>99</v>
      </c>
      <c r="C100" s="12">
        <v>235</v>
      </c>
      <c r="D100">
        <f t="shared" si="1"/>
        <v>-65</v>
      </c>
    </row>
    <row r="101" spans="1:4" x14ac:dyDescent="0.25">
      <c r="A101" s="12" t="s">
        <v>103</v>
      </c>
      <c r="B101" s="12">
        <v>100</v>
      </c>
      <c r="C101" s="12">
        <v>300</v>
      </c>
      <c r="D101">
        <f t="shared" si="1"/>
        <v>-192</v>
      </c>
    </row>
    <row r="102" spans="1:4" x14ac:dyDescent="0.25">
      <c r="A102" s="12" t="s">
        <v>104</v>
      </c>
      <c r="B102" s="12">
        <v>101</v>
      </c>
      <c r="C102" s="12">
        <v>130</v>
      </c>
      <c r="D102">
        <f t="shared" si="1"/>
        <v>-195</v>
      </c>
    </row>
    <row r="103" spans="1:4" x14ac:dyDescent="0.25">
      <c r="A103" s="12" t="s">
        <v>105</v>
      </c>
      <c r="B103" s="12">
        <v>102</v>
      </c>
      <c r="C103" s="12">
        <v>150</v>
      </c>
      <c r="D103">
        <f t="shared" si="1"/>
        <v>-200</v>
      </c>
    </row>
    <row r="104" spans="1:4" x14ac:dyDescent="0.25">
      <c r="A104" s="12" t="s">
        <v>106</v>
      </c>
      <c r="B104" s="12">
        <v>103</v>
      </c>
      <c r="C104" s="12">
        <v>100</v>
      </c>
      <c r="D104">
        <f t="shared" si="1"/>
        <v>-200</v>
      </c>
    </row>
    <row r="105" spans="1:4" x14ac:dyDescent="0.25">
      <c r="A105" s="12" t="s">
        <v>107</v>
      </c>
      <c r="B105" s="12">
        <v>104</v>
      </c>
      <c r="C105" s="12">
        <v>130</v>
      </c>
      <c r="D105">
        <f t="shared" si="1"/>
        <v>5</v>
      </c>
    </row>
    <row r="106" spans="1:4" x14ac:dyDescent="0.25">
      <c r="A106" s="12" t="s">
        <v>157</v>
      </c>
      <c r="B106" s="12">
        <v>105</v>
      </c>
      <c r="C106" s="12">
        <v>200</v>
      </c>
      <c r="D106">
        <f t="shared" si="1"/>
        <v>100</v>
      </c>
    </row>
    <row r="107" spans="1:4" x14ac:dyDescent="0.25">
      <c r="A107" s="12" t="s">
        <v>158</v>
      </c>
      <c r="B107" s="12">
        <v>106</v>
      </c>
      <c r="C107" s="12">
        <v>180</v>
      </c>
      <c r="D107">
        <f t="shared" si="1"/>
        <v>-55</v>
      </c>
    </row>
    <row r="108" spans="1:4" x14ac:dyDescent="0.25">
      <c r="A108" s="12" t="s">
        <v>159</v>
      </c>
      <c r="B108" s="12">
        <v>107</v>
      </c>
      <c r="C108" s="12">
        <v>150</v>
      </c>
      <c r="D108">
        <f t="shared" si="1"/>
        <v>-150</v>
      </c>
    </row>
    <row r="109" spans="1:4" x14ac:dyDescent="0.25">
      <c r="A109" s="12" t="s">
        <v>160</v>
      </c>
      <c r="B109" s="12">
        <v>108</v>
      </c>
      <c r="C109" s="12">
        <v>183</v>
      </c>
      <c r="D109">
        <f t="shared" si="1"/>
        <v>53</v>
      </c>
    </row>
    <row r="110" spans="1:4" x14ac:dyDescent="0.25">
      <c r="A110" s="12" t="s">
        <v>161</v>
      </c>
      <c r="B110" s="12">
        <v>109</v>
      </c>
      <c r="C110" s="12">
        <v>100</v>
      </c>
      <c r="D110">
        <f t="shared" si="1"/>
        <v>-50</v>
      </c>
    </row>
    <row r="111" spans="1:4" x14ac:dyDescent="0.25">
      <c r="A111" s="12" t="s">
        <v>162</v>
      </c>
      <c r="B111" s="12">
        <v>110</v>
      </c>
      <c r="C111" s="12">
        <v>210</v>
      </c>
      <c r="D111">
        <f t="shared" si="1"/>
        <v>110</v>
      </c>
    </row>
    <row r="112" spans="1:4" x14ac:dyDescent="0.25">
      <c r="A112" s="12" t="s">
        <v>163</v>
      </c>
      <c r="B112" s="12">
        <v>111</v>
      </c>
      <c r="C112" s="12">
        <v>182</v>
      </c>
      <c r="D112">
        <f t="shared" si="1"/>
        <v>52</v>
      </c>
    </row>
    <row r="113" spans="1:4" x14ac:dyDescent="0.25">
      <c r="A113" s="12" t="s">
        <v>164</v>
      </c>
      <c r="B113" s="12">
        <v>112</v>
      </c>
      <c r="C113" s="12">
        <v>500</v>
      </c>
      <c r="D113">
        <f t="shared" si="1"/>
        <v>300</v>
      </c>
    </row>
    <row r="114" spans="1:4" x14ac:dyDescent="0.25">
      <c r="A114" s="12" t="s">
        <v>165</v>
      </c>
      <c r="B114" s="12">
        <v>113</v>
      </c>
      <c r="C114" s="12">
        <v>180</v>
      </c>
      <c r="D114">
        <f t="shared" si="1"/>
        <v>0</v>
      </c>
    </row>
    <row r="115" spans="1:4" x14ac:dyDescent="0.25">
      <c r="A115" s="12" t="s">
        <v>108</v>
      </c>
      <c r="B115" s="12">
        <v>114</v>
      </c>
      <c r="C115" s="12">
        <v>133</v>
      </c>
      <c r="D115">
        <f t="shared" si="1"/>
        <v>-17</v>
      </c>
    </row>
    <row r="116" spans="1:4" x14ac:dyDescent="0.25">
      <c r="A116" s="12" t="s">
        <v>109</v>
      </c>
      <c r="B116" s="12">
        <v>115</v>
      </c>
      <c r="C116" s="12">
        <v>225</v>
      </c>
      <c r="D116">
        <f t="shared" si="1"/>
        <v>42</v>
      </c>
    </row>
    <row r="117" spans="1:4" x14ac:dyDescent="0.25">
      <c r="A117" s="12" t="s">
        <v>110</v>
      </c>
      <c r="B117" s="12">
        <v>116</v>
      </c>
      <c r="C117" s="12">
        <v>189</v>
      </c>
      <c r="D117">
        <f t="shared" si="1"/>
        <v>89</v>
      </c>
    </row>
    <row r="118" spans="1:4" x14ac:dyDescent="0.25">
      <c r="A118" s="12" t="s">
        <v>111</v>
      </c>
      <c r="B118" s="12">
        <v>117</v>
      </c>
      <c r="C118" s="12">
        <v>100</v>
      </c>
      <c r="D118">
        <f t="shared" si="1"/>
        <v>-110</v>
      </c>
    </row>
    <row r="119" spans="1:4" x14ac:dyDescent="0.25">
      <c r="A119" s="12" t="s">
        <v>112</v>
      </c>
      <c r="B119" s="12">
        <v>118</v>
      </c>
      <c r="C119" s="12">
        <v>200</v>
      </c>
      <c r="D119">
        <f t="shared" si="1"/>
        <v>18</v>
      </c>
    </row>
    <row r="120" spans="1:4" x14ac:dyDescent="0.25">
      <c r="A120" s="12" t="s">
        <v>113</v>
      </c>
      <c r="B120" s="12">
        <v>119</v>
      </c>
      <c r="C120" s="12">
        <v>385</v>
      </c>
      <c r="D120">
        <f t="shared" si="1"/>
        <v>-115</v>
      </c>
    </row>
    <row r="121" spans="1:4" x14ac:dyDescent="0.25">
      <c r="A121" s="12" t="s">
        <v>114</v>
      </c>
      <c r="B121" s="12">
        <v>120</v>
      </c>
      <c r="C121" s="12">
        <v>425</v>
      </c>
      <c r="D121">
        <f t="shared" si="1"/>
        <v>245</v>
      </c>
    </row>
    <row r="122" spans="1:4" x14ac:dyDescent="0.25">
      <c r="A122" s="12" t="s">
        <v>115</v>
      </c>
      <c r="B122" s="12">
        <v>121</v>
      </c>
      <c r="C122" s="12">
        <v>400</v>
      </c>
      <c r="D122">
        <f t="shared" si="1"/>
        <v>267</v>
      </c>
    </row>
    <row r="123" spans="1:4" x14ac:dyDescent="0.25">
      <c r="A123" s="12" t="s">
        <v>116</v>
      </c>
      <c r="B123" s="12">
        <v>122</v>
      </c>
      <c r="C123" s="12">
        <v>500</v>
      </c>
      <c r="D123">
        <f t="shared" si="1"/>
        <v>275</v>
      </c>
    </row>
    <row r="124" spans="1:4" x14ac:dyDescent="0.25">
      <c r="A124" s="12" t="s">
        <v>117</v>
      </c>
      <c r="B124" s="12">
        <v>123</v>
      </c>
      <c r="C124" s="12">
        <v>250</v>
      </c>
      <c r="D124">
        <f t="shared" si="1"/>
        <v>61</v>
      </c>
    </row>
    <row r="125" spans="1:4" x14ac:dyDescent="0.25">
      <c r="A125" s="12" t="s">
        <v>118</v>
      </c>
      <c r="B125" s="12">
        <v>124</v>
      </c>
      <c r="C125" s="12">
        <v>200</v>
      </c>
      <c r="D125">
        <f t="shared" si="1"/>
        <v>100</v>
      </c>
    </row>
    <row r="126" spans="1:4" x14ac:dyDescent="0.25">
      <c r="A126" s="12" t="s">
        <v>119</v>
      </c>
      <c r="B126" s="12">
        <v>125</v>
      </c>
      <c r="C126" s="12">
        <v>476</v>
      </c>
      <c r="D126">
        <f t="shared" si="1"/>
        <v>276</v>
      </c>
    </row>
    <row r="127" spans="1:4" x14ac:dyDescent="0.25">
      <c r="A127" s="12" t="s">
        <v>120</v>
      </c>
      <c r="B127" s="12">
        <v>126</v>
      </c>
      <c r="C127" s="12">
        <v>100</v>
      </c>
      <c r="D127">
        <f t="shared" si="1"/>
        <v>-285</v>
      </c>
    </row>
    <row r="128" spans="1:4" x14ac:dyDescent="0.25">
      <c r="A128" s="12" t="s">
        <v>121</v>
      </c>
      <c r="B128" s="12">
        <v>127</v>
      </c>
      <c r="C128" s="12">
        <v>227</v>
      </c>
      <c r="D128">
        <f t="shared" si="1"/>
        <v>-198</v>
      </c>
    </row>
    <row r="129" spans="1:4" x14ac:dyDescent="0.25">
      <c r="A129" s="12" t="s">
        <v>122</v>
      </c>
      <c r="B129" s="12">
        <v>128</v>
      </c>
      <c r="C129" s="12">
        <v>100</v>
      </c>
      <c r="D129">
        <f t="shared" si="1"/>
        <v>-300</v>
      </c>
    </row>
    <row r="130" spans="1:4" x14ac:dyDescent="0.25">
      <c r="A130" s="12" t="s">
        <v>123</v>
      </c>
      <c r="B130" s="12">
        <v>129</v>
      </c>
      <c r="C130" s="12">
        <v>160</v>
      </c>
      <c r="D130">
        <f t="shared" si="1"/>
        <v>-340</v>
      </c>
    </row>
    <row r="131" spans="1:4" x14ac:dyDescent="0.25">
      <c r="A131" s="12" t="s">
        <v>124</v>
      </c>
      <c r="B131" s="12">
        <v>130</v>
      </c>
      <c r="C131" s="12">
        <v>200</v>
      </c>
      <c r="D131">
        <f t="shared" si="1"/>
        <v>-50</v>
      </c>
    </row>
    <row r="132" spans="1:4" x14ac:dyDescent="0.25">
      <c r="A132" s="12" t="s">
        <v>125</v>
      </c>
      <c r="B132" s="12">
        <v>131</v>
      </c>
      <c r="C132" s="12">
        <v>175</v>
      </c>
      <c r="D132">
        <f t="shared" si="1"/>
        <v>-25</v>
      </c>
    </row>
    <row r="133" spans="1:4" x14ac:dyDescent="0.25">
      <c r="A133" s="12" t="s">
        <v>126</v>
      </c>
      <c r="B133" s="12">
        <v>132</v>
      </c>
      <c r="C133" s="12">
        <v>268</v>
      </c>
      <c r="D133">
        <f t="shared" si="1"/>
        <v>-208</v>
      </c>
    </row>
    <row r="134" spans="1:4" x14ac:dyDescent="0.25">
      <c r="A134" s="12" t="s">
        <v>127</v>
      </c>
      <c r="B134" s="12">
        <v>133</v>
      </c>
      <c r="C134" s="12">
        <v>259</v>
      </c>
      <c r="D134">
        <f t="shared" si="1"/>
        <v>159</v>
      </c>
    </row>
    <row r="135" spans="1:4" x14ac:dyDescent="0.25">
      <c r="A135" s="12" t="s">
        <v>128</v>
      </c>
      <c r="B135" s="12">
        <v>134</v>
      </c>
      <c r="C135" s="12">
        <v>800</v>
      </c>
      <c r="D135">
        <f t="shared" si="1"/>
        <v>573</v>
      </c>
    </row>
    <row r="136" spans="1:4" x14ac:dyDescent="0.25">
      <c r="A136" s="12" t="s">
        <v>129</v>
      </c>
      <c r="B136" s="12">
        <v>135</v>
      </c>
      <c r="C136" s="12">
        <v>200</v>
      </c>
      <c r="D136">
        <f t="shared" si="1"/>
        <v>100</v>
      </c>
    </row>
    <row r="137" spans="1:4" x14ac:dyDescent="0.25">
      <c r="A137" s="12" t="s">
        <v>130</v>
      </c>
      <c r="B137" s="12">
        <v>136</v>
      </c>
      <c r="C137" s="12">
        <v>125</v>
      </c>
      <c r="D137">
        <f t="shared" si="1"/>
        <v>-35</v>
      </c>
    </row>
    <row r="138" spans="1:4" x14ac:dyDescent="0.25">
      <c r="A138" s="12" t="s">
        <v>131</v>
      </c>
      <c r="B138" s="12">
        <v>137</v>
      </c>
      <c r="C138" s="12">
        <v>170</v>
      </c>
      <c r="D138">
        <f t="shared" ref="D138:D193" si="2">C138-C131</f>
        <v>-30</v>
      </c>
    </row>
    <row r="139" spans="1:4" x14ac:dyDescent="0.25">
      <c r="A139" s="12" t="s">
        <v>132</v>
      </c>
      <c r="B139" s="12">
        <v>138</v>
      </c>
      <c r="C139" s="12">
        <v>183</v>
      </c>
      <c r="D139">
        <f t="shared" si="2"/>
        <v>8</v>
      </c>
    </row>
    <row r="140" spans="1:4" x14ac:dyDescent="0.25">
      <c r="A140" s="12" t="s">
        <v>133</v>
      </c>
      <c r="B140" s="12">
        <v>139</v>
      </c>
      <c r="C140" s="12">
        <v>216</v>
      </c>
      <c r="D140">
        <f t="shared" si="2"/>
        <v>-52</v>
      </c>
    </row>
    <row r="141" spans="1:4" x14ac:dyDescent="0.25">
      <c r="A141" s="12" t="s">
        <v>134</v>
      </c>
      <c r="B141" s="12">
        <v>140</v>
      </c>
      <c r="C141" s="12">
        <v>200</v>
      </c>
      <c r="D141">
        <f t="shared" si="2"/>
        <v>-59</v>
      </c>
    </row>
    <row r="142" spans="1:4" x14ac:dyDescent="0.25">
      <c r="A142" s="12" t="s">
        <v>135</v>
      </c>
      <c r="B142" s="12">
        <v>141</v>
      </c>
      <c r="C142" s="12">
        <v>184</v>
      </c>
      <c r="D142">
        <f t="shared" si="2"/>
        <v>-616</v>
      </c>
    </row>
    <row r="143" spans="1:4" x14ac:dyDescent="0.25">
      <c r="A143" s="12" t="s">
        <v>136</v>
      </c>
      <c r="B143" s="12">
        <v>142</v>
      </c>
      <c r="C143" s="12">
        <v>254</v>
      </c>
      <c r="D143">
        <f t="shared" si="2"/>
        <v>54</v>
      </c>
    </row>
    <row r="144" spans="1:4" x14ac:dyDescent="0.25">
      <c r="A144" s="12" t="s">
        <v>137</v>
      </c>
      <c r="B144" s="12">
        <v>143</v>
      </c>
      <c r="C144" s="12">
        <v>250</v>
      </c>
      <c r="D144">
        <f t="shared" si="2"/>
        <v>125</v>
      </c>
    </row>
    <row r="145" spans="1:4" x14ac:dyDescent="0.25">
      <c r="A145" s="12" t="s">
        <v>138</v>
      </c>
      <c r="B145" s="12">
        <v>144</v>
      </c>
      <c r="C145" s="12">
        <v>200</v>
      </c>
      <c r="D145">
        <f t="shared" si="2"/>
        <v>30</v>
      </c>
    </row>
    <row r="146" spans="1:4" x14ac:dyDescent="0.25">
      <c r="A146" s="12" t="s">
        <v>166</v>
      </c>
      <c r="B146" s="12">
        <v>145</v>
      </c>
      <c r="C146" s="12">
        <v>135</v>
      </c>
      <c r="D146">
        <f t="shared" si="2"/>
        <v>-48</v>
      </c>
    </row>
    <row r="147" spans="1:4" x14ac:dyDescent="0.25">
      <c r="A147" s="12" t="s">
        <v>167</v>
      </c>
      <c r="B147" s="12">
        <v>146</v>
      </c>
      <c r="C147" s="12">
        <v>175</v>
      </c>
      <c r="D147">
        <f t="shared" si="2"/>
        <v>-41</v>
      </c>
    </row>
    <row r="148" spans="1:4" x14ac:dyDescent="0.25">
      <c r="A148" s="12" t="s">
        <v>168</v>
      </c>
      <c r="B148" s="12">
        <v>147</v>
      </c>
      <c r="C148" s="12">
        <v>195</v>
      </c>
      <c r="D148">
        <f t="shared" si="2"/>
        <v>-5</v>
      </c>
    </row>
    <row r="149" spans="1:4" x14ac:dyDescent="0.25">
      <c r="A149" s="12" t="s">
        <v>169</v>
      </c>
      <c r="B149" s="12">
        <v>148</v>
      </c>
      <c r="C149" s="12">
        <v>105</v>
      </c>
      <c r="D149">
        <f t="shared" si="2"/>
        <v>-79</v>
      </c>
    </row>
    <row r="150" spans="1:4" x14ac:dyDescent="0.25">
      <c r="A150" s="12" t="s">
        <v>170</v>
      </c>
      <c r="B150" s="12">
        <v>149</v>
      </c>
      <c r="C150" s="12">
        <v>125</v>
      </c>
      <c r="D150">
        <f t="shared" si="2"/>
        <v>-129</v>
      </c>
    </row>
    <row r="151" spans="1:4" x14ac:dyDescent="0.25">
      <c r="A151" s="12" t="s">
        <v>171</v>
      </c>
      <c r="B151" s="12">
        <v>150</v>
      </c>
      <c r="C151" s="12">
        <v>175</v>
      </c>
      <c r="D151">
        <f t="shared" si="2"/>
        <v>-75</v>
      </c>
    </row>
    <row r="152" spans="1:4" x14ac:dyDescent="0.25">
      <c r="A152" s="12" t="s">
        <v>172</v>
      </c>
      <c r="B152" s="12">
        <v>151</v>
      </c>
      <c r="C152" s="12">
        <v>135</v>
      </c>
      <c r="D152">
        <f t="shared" si="2"/>
        <v>-65</v>
      </c>
    </row>
    <row r="153" spans="1:4" x14ac:dyDescent="0.25">
      <c r="A153" s="12" t="s">
        <v>173</v>
      </c>
      <c r="B153" s="12">
        <v>152</v>
      </c>
      <c r="C153" s="12">
        <v>156</v>
      </c>
      <c r="D153">
        <f t="shared" si="2"/>
        <v>21</v>
      </c>
    </row>
    <row r="154" spans="1:4" x14ac:dyDescent="0.25">
      <c r="A154" s="12" t="s">
        <v>174</v>
      </c>
      <c r="B154" s="12">
        <v>153</v>
      </c>
      <c r="C154" s="12">
        <v>135</v>
      </c>
      <c r="D154">
        <f t="shared" si="2"/>
        <v>-40</v>
      </c>
    </row>
    <row r="155" spans="1:4" x14ac:dyDescent="0.25">
      <c r="A155" s="12" t="s">
        <v>175</v>
      </c>
      <c r="B155" s="12">
        <v>154</v>
      </c>
      <c r="C155" s="12">
        <v>175</v>
      </c>
      <c r="D155">
        <f t="shared" si="2"/>
        <v>-20</v>
      </c>
    </row>
    <row r="156" spans="1:4" x14ac:dyDescent="0.25">
      <c r="A156" s="12" t="s">
        <v>176</v>
      </c>
      <c r="B156" s="12">
        <v>155</v>
      </c>
      <c r="C156" s="12">
        <v>200</v>
      </c>
      <c r="D156">
        <f t="shared" si="2"/>
        <v>95</v>
      </c>
    </row>
    <row r="157" spans="1:4" x14ac:dyDescent="0.25">
      <c r="A157" s="12" t="s">
        <v>177</v>
      </c>
      <c r="B157" s="12">
        <v>156</v>
      </c>
      <c r="C157" s="12">
        <v>250</v>
      </c>
      <c r="D157">
        <f t="shared" si="2"/>
        <v>125</v>
      </c>
    </row>
    <row r="158" spans="1:4" x14ac:dyDescent="0.25">
      <c r="A158" s="12" t="s">
        <v>178</v>
      </c>
      <c r="B158" s="12">
        <v>157</v>
      </c>
      <c r="C158" s="12">
        <v>173</v>
      </c>
      <c r="D158">
        <f t="shared" si="2"/>
        <v>-2</v>
      </c>
    </row>
    <row r="159" spans="1:4" x14ac:dyDescent="0.25">
      <c r="A159" s="12" t="s">
        <v>179</v>
      </c>
      <c r="B159" s="12">
        <v>158</v>
      </c>
      <c r="C159" s="12">
        <v>220</v>
      </c>
      <c r="D159">
        <f t="shared" si="2"/>
        <v>85</v>
      </c>
    </row>
    <row r="160" spans="1:4" x14ac:dyDescent="0.25">
      <c r="A160" s="12" t="s">
        <v>180</v>
      </c>
      <c r="B160" s="12">
        <v>159</v>
      </c>
      <c r="C160" s="12">
        <v>225</v>
      </c>
      <c r="D160">
        <f t="shared" si="2"/>
        <v>69</v>
      </c>
    </row>
    <row r="161" spans="1:4" x14ac:dyDescent="0.25">
      <c r="A161" s="12" t="s">
        <v>181</v>
      </c>
      <c r="B161" s="12">
        <v>160</v>
      </c>
      <c r="C161" s="12">
        <v>200</v>
      </c>
      <c r="D161">
        <f t="shared" si="2"/>
        <v>65</v>
      </c>
    </row>
    <row r="162" spans="1:4" x14ac:dyDescent="0.25">
      <c r="A162" s="12" t="s">
        <v>182</v>
      </c>
      <c r="B162" s="12">
        <v>161</v>
      </c>
      <c r="C162" s="12">
        <v>190</v>
      </c>
      <c r="D162">
        <f t="shared" si="2"/>
        <v>15</v>
      </c>
    </row>
    <row r="163" spans="1:4" x14ac:dyDescent="0.25">
      <c r="A163" s="12" t="s">
        <v>183</v>
      </c>
      <c r="B163" s="12">
        <v>162</v>
      </c>
      <c r="C163" s="12">
        <v>375</v>
      </c>
      <c r="D163">
        <f t="shared" si="2"/>
        <v>175</v>
      </c>
    </row>
    <row r="164" spans="1:4" x14ac:dyDescent="0.25">
      <c r="A164" s="12" t="s">
        <v>184</v>
      </c>
      <c r="B164" s="12">
        <v>163</v>
      </c>
      <c r="C164" s="12">
        <v>350</v>
      </c>
      <c r="D164">
        <f t="shared" si="2"/>
        <v>100</v>
      </c>
    </row>
    <row r="165" spans="1:4" x14ac:dyDescent="0.25">
      <c r="A165" s="12" t="s">
        <v>185</v>
      </c>
      <c r="B165" s="12">
        <v>164</v>
      </c>
      <c r="C165" s="12">
        <v>230</v>
      </c>
      <c r="D165">
        <f t="shared" si="2"/>
        <v>57</v>
      </c>
    </row>
    <row r="166" spans="1:4" x14ac:dyDescent="0.25">
      <c r="A166" s="12" t="s">
        <v>186</v>
      </c>
      <c r="B166" s="12">
        <v>165</v>
      </c>
      <c r="C166" s="12">
        <v>250</v>
      </c>
      <c r="D166">
        <f t="shared" si="2"/>
        <v>30</v>
      </c>
    </row>
    <row r="167" spans="1:4" x14ac:dyDescent="0.25">
      <c r="A167" s="12" t="s">
        <v>187</v>
      </c>
      <c r="B167" s="12">
        <v>166</v>
      </c>
      <c r="C167" s="12">
        <v>300</v>
      </c>
      <c r="D167">
        <f t="shared" si="2"/>
        <v>75</v>
      </c>
    </row>
    <row r="168" spans="1:4" x14ac:dyDescent="0.25">
      <c r="A168" s="12" t="s">
        <v>188</v>
      </c>
      <c r="B168" s="12">
        <v>167</v>
      </c>
      <c r="C168" s="12">
        <v>297</v>
      </c>
      <c r="D168">
        <f t="shared" si="2"/>
        <v>97</v>
      </c>
    </row>
    <row r="169" spans="1:4" x14ac:dyDescent="0.25">
      <c r="A169" s="12" t="s">
        <v>189</v>
      </c>
      <c r="B169" s="12">
        <v>168</v>
      </c>
      <c r="C169" s="12">
        <v>500</v>
      </c>
      <c r="D169">
        <f t="shared" si="2"/>
        <v>310</v>
      </c>
    </row>
    <row r="170" spans="1:4" x14ac:dyDescent="0.25">
      <c r="A170" s="12" t="s">
        <v>190</v>
      </c>
      <c r="B170" s="12">
        <v>169</v>
      </c>
      <c r="C170" s="12">
        <v>200</v>
      </c>
      <c r="D170">
        <f t="shared" si="2"/>
        <v>-175</v>
      </c>
    </row>
    <row r="171" spans="1:4" x14ac:dyDescent="0.25">
      <c r="A171" s="12" t="s">
        <v>191</v>
      </c>
      <c r="B171" s="12">
        <v>170</v>
      </c>
      <c r="C171" s="12">
        <v>120</v>
      </c>
      <c r="D171">
        <f t="shared" si="2"/>
        <v>-230</v>
      </c>
    </row>
    <row r="172" spans="1:4" x14ac:dyDescent="0.25">
      <c r="A172" s="12" t="s">
        <v>192</v>
      </c>
      <c r="B172" s="12">
        <v>171</v>
      </c>
      <c r="C172" s="12">
        <v>500</v>
      </c>
      <c r="D172">
        <f t="shared" si="2"/>
        <v>270</v>
      </c>
    </row>
    <row r="173" spans="1:4" x14ac:dyDescent="0.25">
      <c r="A173" s="12" t="s">
        <v>193</v>
      </c>
      <c r="B173" s="12">
        <v>172</v>
      </c>
      <c r="C173" s="12">
        <v>300</v>
      </c>
      <c r="D173">
        <f t="shared" si="2"/>
        <v>50</v>
      </c>
    </row>
    <row r="174" spans="1:4" x14ac:dyDescent="0.25">
      <c r="A174" s="12" t="s">
        <v>194</v>
      </c>
      <c r="B174" s="12">
        <v>173</v>
      </c>
      <c r="C174" s="12">
        <v>325</v>
      </c>
      <c r="D174">
        <f t="shared" si="2"/>
        <v>25</v>
      </c>
    </row>
    <row r="175" spans="1:4" x14ac:dyDescent="0.25">
      <c r="A175" s="12" t="s">
        <v>195</v>
      </c>
      <c r="B175" s="12">
        <v>174</v>
      </c>
      <c r="C175" s="12">
        <v>475</v>
      </c>
      <c r="D175">
        <f t="shared" si="2"/>
        <v>178</v>
      </c>
    </row>
    <row r="176" spans="1:4" x14ac:dyDescent="0.25">
      <c r="A176" s="12" t="s">
        <v>196</v>
      </c>
      <c r="B176" s="12">
        <v>175</v>
      </c>
      <c r="C176" s="12">
        <v>400</v>
      </c>
      <c r="D176">
        <f t="shared" si="2"/>
        <v>-100</v>
      </c>
    </row>
    <row r="177" spans="1:4" x14ac:dyDescent="0.25">
      <c r="A177" s="12" t="s">
        <v>197</v>
      </c>
      <c r="B177" s="12">
        <v>176</v>
      </c>
      <c r="C177" s="12">
        <v>230</v>
      </c>
      <c r="D177">
        <f t="shared" si="2"/>
        <v>30</v>
      </c>
    </row>
    <row r="178" spans="1:4" x14ac:dyDescent="0.25">
      <c r="A178" s="12" t="s">
        <v>198</v>
      </c>
      <c r="B178" s="12">
        <v>177</v>
      </c>
      <c r="C178" s="12">
        <v>241</v>
      </c>
      <c r="D178">
        <f t="shared" si="2"/>
        <v>121</v>
      </c>
    </row>
    <row r="179" spans="1:4" x14ac:dyDescent="0.25">
      <c r="A179" s="12" t="s">
        <v>199</v>
      </c>
      <c r="B179" s="12">
        <v>178</v>
      </c>
      <c r="C179" s="12">
        <v>300</v>
      </c>
      <c r="D179">
        <f t="shared" si="2"/>
        <v>-200</v>
      </c>
    </row>
    <row r="180" spans="1:4" x14ac:dyDescent="0.25">
      <c r="A180" s="12" t="s">
        <v>200</v>
      </c>
      <c r="B180" s="12">
        <v>179</v>
      </c>
      <c r="C180" s="12">
        <v>234</v>
      </c>
      <c r="D180">
        <f t="shared" si="2"/>
        <v>-66</v>
      </c>
    </row>
    <row r="181" spans="1:4" x14ac:dyDescent="0.25">
      <c r="A181" s="12" t="s">
        <v>201</v>
      </c>
      <c r="B181" s="12">
        <v>180</v>
      </c>
      <c r="C181" s="12">
        <v>320</v>
      </c>
      <c r="D181">
        <f t="shared" si="2"/>
        <v>-5</v>
      </c>
    </row>
    <row r="182" spans="1:4" x14ac:dyDescent="0.25">
      <c r="A182" s="12" t="s">
        <v>202</v>
      </c>
      <c r="B182" s="12">
        <v>181</v>
      </c>
      <c r="C182" s="12">
        <v>180</v>
      </c>
      <c r="D182">
        <f t="shared" si="2"/>
        <v>-295</v>
      </c>
    </row>
    <row r="183" spans="1:4" x14ac:dyDescent="0.25">
      <c r="A183" s="12" t="s">
        <v>203</v>
      </c>
      <c r="B183" s="12">
        <v>182</v>
      </c>
      <c r="C183" s="12">
        <v>200</v>
      </c>
      <c r="D183">
        <f t="shared" si="2"/>
        <v>-200</v>
      </c>
    </row>
    <row r="184" spans="1:4" x14ac:dyDescent="0.25">
      <c r="A184" s="12" t="s">
        <v>204</v>
      </c>
      <c r="B184" s="12">
        <v>183</v>
      </c>
      <c r="C184" s="12">
        <v>225</v>
      </c>
      <c r="D184">
        <f t="shared" si="2"/>
        <v>-5</v>
      </c>
    </row>
    <row r="185" spans="1:4" x14ac:dyDescent="0.25">
      <c r="A185" s="12" t="s">
        <v>205</v>
      </c>
      <c r="B185" s="12">
        <v>184</v>
      </c>
      <c r="C185" s="12">
        <v>175</v>
      </c>
      <c r="D185">
        <f t="shared" si="2"/>
        <v>-66</v>
      </c>
    </row>
    <row r="186" spans="1:4" x14ac:dyDescent="0.25">
      <c r="A186" s="12" t="s">
        <v>206</v>
      </c>
      <c r="B186" s="12">
        <v>185</v>
      </c>
      <c r="C186" s="12">
        <v>190</v>
      </c>
      <c r="D186">
        <f t="shared" si="2"/>
        <v>-110</v>
      </c>
    </row>
    <row r="187" spans="1:4" x14ac:dyDescent="0.25">
      <c r="A187" s="12" t="s">
        <v>207</v>
      </c>
      <c r="B187" s="12">
        <v>186</v>
      </c>
      <c r="C187" s="12">
        <v>180</v>
      </c>
      <c r="D187">
        <f t="shared" si="2"/>
        <v>-54</v>
      </c>
    </row>
    <row r="188" spans="1:4" x14ac:dyDescent="0.25">
      <c r="A188" s="12" t="s">
        <v>208</v>
      </c>
      <c r="B188" s="12">
        <v>187</v>
      </c>
      <c r="C188" s="12">
        <v>200</v>
      </c>
      <c r="D188">
        <f t="shared" si="2"/>
        <v>-120</v>
      </c>
    </row>
    <row r="189" spans="1:4" x14ac:dyDescent="0.25">
      <c r="A189" s="12" t="s">
        <v>209</v>
      </c>
      <c r="B189" s="12">
        <v>188</v>
      </c>
      <c r="C189" s="12">
        <v>120</v>
      </c>
      <c r="D189">
        <f t="shared" si="2"/>
        <v>-60</v>
      </c>
    </row>
    <row r="190" spans="1:4" x14ac:dyDescent="0.25">
      <c r="A190" s="12" t="s">
        <v>210</v>
      </c>
      <c r="B190" s="12">
        <v>189</v>
      </c>
      <c r="C190" s="12">
        <v>300</v>
      </c>
      <c r="D190">
        <f t="shared" si="2"/>
        <v>100</v>
      </c>
    </row>
    <row r="191" spans="1:4" x14ac:dyDescent="0.25">
      <c r="A191" s="12" t="s">
        <v>211</v>
      </c>
      <c r="B191" s="12">
        <v>190</v>
      </c>
      <c r="C191" s="12">
        <v>100</v>
      </c>
      <c r="D191">
        <f t="shared" si="2"/>
        <v>-125</v>
      </c>
    </row>
    <row r="192" spans="1:4" x14ac:dyDescent="0.25">
      <c r="A192" s="12" t="s">
        <v>212</v>
      </c>
      <c r="B192" s="12">
        <v>191</v>
      </c>
      <c r="C192" s="12">
        <v>500</v>
      </c>
      <c r="D192">
        <f t="shared" si="2"/>
        <v>325</v>
      </c>
    </row>
    <row r="193" spans="1:4" x14ac:dyDescent="0.25">
      <c r="A193" s="12" t="s">
        <v>213</v>
      </c>
      <c r="B193" s="12">
        <v>192</v>
      </c>
      <c r="C193" s="12">
        <v>100</v>
      </c>
      <c r="D193">
        <f t="shared" si="2"/>
        <v>-90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947A-BA51-48A1-BA72-2118652F9778}">
  <dimension ref="A1:H158"/>
  <sheetViews>
    <sheetView workbookViewId="0">
      <selection activeCell="G176" sqref="G176"/>
    </sheetView>
  </sheetViews>
  <sheetFormatPr defaultRowHeight="15" x14ac:dyDescent="0.25"/>
  <cols>
    <col min="3" max="3" width="10.85546875" bestFit="1" customWidth="1"/>
    <col min="4" max="5" width="13.7109375" bestFit="1" customWidth="1"/>
    <col min="7" max="7" width="13.7109375" bestFit="1" customWidth="1"/>
  </cols>
  <sheetData>
    <row r="1" spans="1:8" ht="18.75" x14ac:dyDescent="0.25">
      <c r="A1" s="12" t="s">
        <v>21</v>
      </c>
      <c r="B1" s="12" t="s">
        <v>0</v>
      </c>
      <c r="C1" t="s">
        <v>1</v>
      </c>
      <c r="D1" t="s">
        <v>3</v>
      </c>
      <c r="E1" t="s">
        <v>10</v>
      </c>
      <c r="G1" t="s">
        <v>8</v>
      </c>
      <c r="H1" s="1" t="s">
        <v>9</v>
      </c>
    </row>
    <row r="2" spans="1:8" x14ac:dyDescent="0.25">
      <c r="A2" s="12" t="s">
        <v>139</v>
      </c>
      <c r="B2" s="12">
        <v>1</v>
      </c>
    </row>
    <row r="3" spans="1:8" x14ac:dyDescent="0.25">
      <c r="A3" s="12" t="s">
        <v>140</v>
      </c>
      <c r="B3" s="12">
        <v>2</v>
      </c>
    </row>
    <row r="4" spans="1:8" x14ac:dyDescent="0.25">
      <c r="A4" s="12" t="s">
        <v>141</v>
      </c>
      <c r="B4" s="12">
        <v>3</v>
      </c>
    </row>
    <row r="5" spans="1:8" x14ac:dyDescent="0.25">
      <c r="A5" s="12" t="s">
        <v>142</v>
      </c>
      <c r="B5" s="12">
        <v>4</v>
      </c>
    </row>
    <row r="6" spans="1:8" x14ac:dyDescent="0.25">
      <c r="A6" s="12" t="s">
        <v>143</v>
      </c>
      <c r="B6" s="12">
        <v>5</v>
      </c>
    </row>
    <row r="7" spans="1:8" x14ac:dyDescent="0.25">
      <c r="A7" s="12" t="s">
        <v>144</v>
      </c>
      <c r="B7" s="12">
        <v>6</v>
      </c>
    </row>
    <row r="8" spans="1:8" x14ac:dyDescent="0.25">
      <c r="A8" s="12" t="s">
        <v>145</v>
      </c>
      <c r="B8" s="12">
        <v>7</v>
      </c>
    </row>
    <row r="9" spans="1:8" x14ac:dyDescent="0.25">
      <c r="A9" s="12" t="s">
        <v>146</v>
      </c>
      <c r="B9" s="12">
        <v>8</v>
      </c>
      <c r="C9">
        <v>200</v>
      </c>
    </row>
    <row r="10" spans="1:8" x14ac:dyDescent="0.25">
      <c r="A10" s="12" t="s">
        <v>147</v>
      </c>
      <c r="B10" s="12">
        <v>9</v>
      </c>
      <c r="C10">
        <v>-125</v>
      </c>
      <c r="D10">
        <v>200</v>
      </c>
      <c r="E10">
        <f>SUM(C10:D10)</f>
        <v>75</v>
      </c>
    </row>
    <row r="11" spans="1:8" x14ac:dyDescent="0.25">
      <c r="A11" s="12" t="s">
        <v>22</v>
      </c>
      <c r="B11" s="12">
        <v>10</v>
      </c>
      <c r="C11">
        <v>-31</v>
      </c>
      <c r="D11">
        <v>-125</v>
      </c>
      <c r="E11">
        <f t="shared" ref="E11:E74" si="0">SUM(C11:D11)</f>
        <v>-156</v>
      </c>
      <c r="F11">
        <f>E11/2</f>
        <v>-78</v>
      </c>
      <c r="G11">
        <f>C11-F11</f>
        <v>47</v>
      </c>
      <c r="H11">
        <f>G11^2</f>
        <v>2209</v>
      </c>
    </row>
    <row r="12" spans="1:8" x14ac:dyDescent="0.25">
      <c r="A12" s="12" t="s">
        <v>23</v>
      </c>
      <c r="B12" s="12">
        <v>11</v>
      </c>
      <c r="C12">
        <v>-28</v>
      </c>
      <c r="D12">
        <v>-31</v>
      </c>
      <c r="E12">
        <f t="shared" si="0"/>
        <v>-59</v>
      </c>
      <c r="F12">
        <f t="shared" ref="F12:F75" si="1">E12/2</f>
        <v>-29.5</v>
      </c>
      <c r="G12">
        <f t="shared" ref="G12:G75" si="2">C12-F12</f>
        <v>1.5</v>
      </c>
      <c r="H12">
        <f t="shared" ref="H12:H75" si="3">G12^2</f>
        <v>2.25</v>
      </c>
    </row>
    <row r="13" spans="1:8" x14ac:dyDescent="0.25">
      <c r="A13" s="12" t="s">
        <v>24</v>
      </c>
      <c r="B13" s="12">
        <v>12</v>
      </c>
      <c r="C13">
        <v>-24</v>
      </c>
      <c r="D13">
        <v>-28</v>
      </c>
      <c r="E13">
        <f t="shared" si="0"/>
        <v>-52</v>
      </c>
      <c r="F13">
        <f t="shared" si="1"/>
        <v>-26</v>
      </c>
      <c r="G13">
        <f t="shared" si="2"/>
        <v>2</v>
      </c>
      <c r="H13">
        <f t="shared" si="3"/>
        <v>4</v>
      </c>
    </row>
    <row r="14" spans="1:8" x14ac:dyDescent="0.25">
      <c r="A14" s="12" t="s">
        <v>25</v>
      </c>
      <c r="B14" s="12">
        <v>13</v>
      </c>
      <c r="C14">
        <v>-266</v>
      </c>
      <c r="D14">
        <v>-24</v>
      </c>
      <c r="E14">
        <f t="shared" si="0"/>
        <v>-290</v>
      </c>
      <c r="F14">
        <f t="shared" si="1"/>
        <v>-145</v>
      </c>
      <c r="G14">
        <f t="shared" si="2"/>
        <v>-121</v>
      </c>
      <c r="H14">
        <f t="shared" si="3"/>
        <v>14641</v>
      </c>
    </row>
    <row r="15" spans="1:8" x14ac:dyDescent="0.25">
      <c r="A15" s="12" t="s">
        <v>26</v>
      </c>
      <c r="B15" s="12">
        <v>14</v>
      </c>
      <c r="C15">
        <v>0</v>
      </c>
      <c r="D15">
        <v>-266</v>
      </c>
      <c r="E15">
        <f t="shared" si="0"/>
        <v>-266</v>
      </c>
      <c r="F15">
        <f t="shared" si="1"/>
        <v>-133</v>
      </c>
      <c r="G15">
        <f t="shared" si="2"/>
        <v>133</v>
      </c>
      <c r="H15">
        <f t="shared" si="3"/>
        <v>17689</v>
      </c>
    </row>
    <row r="16" spans="1:8" x14ac:dyDescent="0.25">
      <c r="A16" s="12" t="s">
        <v>27</v>
      </c>
      <c r="B16" s="12">
        <v>15</v>
      </c>
      <c r="C16">
        <v>-175</v>
      </c>
      <c r="D16">
        <v>0</v>
      </c>
      <c r="E16">
        <f t="shared" si="0"/>
        <v>-175</v>
      </c>
      <c r="F16">
        <f t="shared" si="1"/>
        <v>-87.5</v>
      </c>
      <c r="G16">
        <f t="shared" si="2"/>
        <v>-87.5</v>
      </c>
      <c r="H16">
        <f t="shared" si="3"/>
        <v>7656.25</v>
      </c>
    </row>
    <row r="17" spans="1:8" x14ac:dyDescent="0.25">
      <c r="A17" s="12" t="s">
        <v>28</v>
      </c>
      <c r="B17" s="12">
        <v>16</v>
      </c>
      <c r="C17">
        <v>25</v>
      </c>
      <c r="D17">
        <v>-175</v>
      </c>
      <c r="E17">
        <f t="shared" si="0"/>
        <v>-150</v>
      </c>
      <c r="F17">
        <f t="shared" si="1"/>
        <v>-75</v>
      </c>
      <c r="G17">
        <f t="shared" si="2"/>
        <v>100</v>
      </c>
      <c r="H17">
        <f t="shared" si="3"/>
        <v>10000</v>
      </c>
    </row>
    <row r="18" spans="1:8" x14ac:dyDescent="0.25">
      <c r="A18" s="12" t="s">
        <v>29</v>
      </c>
      <c r="B18" s="12">
        <v>17</v>
      </c>
      <c r="C18">
        <v>-46</v>
      </c>
      <c r="D18">
        <v>25</v>
      </c>
      <c r="E18">
        <f t="shared" si="0"/>
        <v>-21</v>
      </c>
      <c r="F18">
        <f t="shared" si="1"/>
        <v>-10.5</v>
      </c>
      <c r="G18">
        <f t="shared" si="2"/>
        <v>-35.5</v>
      </c>
      <c r="H18">
        <f t="shared" si="3"/>
        <v>1260.25</v>
      </c>
    </row>
    <row r="19" spans="1:8" x14ac:dyDescent="0.25">
      <c r="A19" s="12" t="s">
        <v>30</v>
      </c>
      <c r="B19" s="12">
        <v>18</v>
      </c>
      <c r="C19">
        <v>143</v>
      </c>
      <c r="D19">
        <v>-46</v>
      </c>
      <c r="E19">
        <f t="shared" si="0"/>
        <v>97</v>
      </c>
      <c r="F19">
        <f t="shared" si="1"/>
        <v>48.5</v>
      </c>
      <c r="G19">
        <f t="shared" si="2"/>
        <v>94.5</v>
      </c>
      <c r="H19">
        <f t="shared" si="3"/>
        <v>8930.25</v>
      </c>
    </row>
    <row r="20" spans="1:8" x14ac:dyDescent="0.25">
      <c r="A20" s="12" t="s">
        <v>31</v>
      </c>
      <c r="B20" s="12">
        <v>19</v>
      </c>
      <c r="C20">
        <v>399</v>
      </c>
      <c r="D20">
        <v>143</v>
      </c>
      <c r="E20">
        <f t="shared" si="0"/>
        <v>542</v>
      </c>
      <c r="F20">
        <f t="shared" si="1"/>
        <v>271</v>
      </c>
      <c r="G20">
        <f t="shared" si="2"/>
        <v>128</v>
      </c>
      <c r="H20">
        <f t="shared" si="3"/>
        <v>16384</v>
      </c>
    </row>
    <row r="21" spans="1:8" x14ac:dyDescent="0.25">
      <c r="A21" s="12" t="s">
        <v>32</v>
      </c>
      <c r="B21" s="12">
        <v>20</v>
      </c>
      <c r="C21">
        <v>-134</v>
      </c>
      <c r="D21">
        <v>399</v>
      </c>
      <c r="E21">
        <f t="shared" si="0"/>
        <v>265</v>
      </c>
      <c r="F21">
        <f t="shared" si="1"/>
        <v>132.5</v>
      </c>
      <c r="G21">
        <f t="shared" si="2"/>
        <v>-266.5</v>
      </c>
      <c r="H21">
        <f t="shared" si="3"/>
        <v>71022.25</v>
      </c>
    </row>
    <row r="22" spans="1:8" x14ac:dyDescent="0.25">
      <c r="A22" s="12" t="s">
        <v>33</v>
      </c>
      <c r="B22" s="12">
        <v>21</v>
      </c>
      <c r="C22">
        <v>100</v>
      </c>
      <c r="D22">
        <v>-134</v>
      </c>
      <c r="E22">
        <f t="shared" si="0"/>
        <v>-34</v>
      </c>
      <c r="F22">
        <f t="shared" si="1"/>
        <v>-17</v>
      </c>
      <c r="G22">
        <f t="shared" si="2"/>
        <v>117</v>
      </c>
      <c r="H22">
        <f t="shared" si="3"/>
        <v>13689</v>
      </c>
    </row>
    <row r="23" spans="1:8" x14ac:dyDescent="0.25">
      <c r="A23" s="12" t="s">
        <v>34</v>
      </c>
      <c r="B23" s="12">
        <v>22</v>
      </c>
      <c r="C23">
        <v>0</v>
      </c>
      <c r="D23">
        <v>100</v>
      </c>
      <c r="E23">
        <f t="shared" si="0"/>
        <v>100</v>
      </c>
      <c r="F23">
        <f t="shared" si="1"/>
        <v>50</v>
      </c>
      <c r="G23">
        <f t="shared" si="2"/>
        <v>-50</v>
      </c>
      <c r="H23">
        <f t="shared" si="3"/>
        <v>2500</v>
      </c>
    </row>
    <row r="24" spans="1:8" x14ac:dyDescent="0.25">
      <c r="A24" s="12" t="s">
        <v>35</v>
      </c>
      <c r="B24" s="12">
        <v>23</v>
      </c>
      <c r="C24">
        <v>57</v>
      </c>
      <c r="D24">
        <v>0</v>
      </c>
      <c r="E24">
        <f t="shared" si="0"/>
        <v>57</v>
      </c>
      <c r="F24">
        <f t="shared" si="1"/>
        <v>28.5</v>
      </c>
      <c r="G24">
        <f t="shared" si="2"/>
        <v>28.5</v>
      </c>
      <c r="H24">
        <f t="shared" si="3"/>
        <v>812.25</v>
      </c>
    </row>
    <row r="25" spans="1:8" x14ac:dyDescent="0.25">
      <c r="A25" s="12" t="s">
        <v>36</v>
      </c>
      <c r="B25" s="12">
        <v>24</v>
      </c>
      <c r="C25">
        <v>71</v>
      </c>
      <c r="D25">
        <v>57</v>
      </c>
      <c r="E25">
        <f t="shared" si="0"/>
        <v>128</v>
      </c>
      <c r="F25">
        <f t="shared" si="1"/>
        <v>64</v>
      </c>
      <c r="G25">
        <f t="shared" si="2"/>
        <v>7</v>
      </c>
      <c r="H25">
        <f t="shared" si="3"/>
        <v>49</v>
      </c>
    </row>
    <row r="26" spans="1:8" x14ac:dyDescent="0.25">
      <c r="A26" s="12" t="s">
        <v>37</v>
      </c>
      <c r="B26" s="12">
        <v>25</v>
      </c>
      <c r="C26">
        <v>-145</v>
      </c>
      <c r="D26">
        <v>71</v>
      </c>
      <c r="E26">
        <f t="shared" si="0"/>
        <v>-74</v>
      </c>
      <c r="F26">
        <f t="shared" si="1"/>
        <v>-37</v>
      </c>
      <c r="G26">
        <f t="shared" si="2"/>
        <v>-108</v>
      </c>
      <c r="H26">
        <f t="shared" si="3"/>
        <v>11664</v>
      </c>
    </row>
    <row r="27" spans="1:8" x14ac:dyDescent="0.25">
      <c r="A27" s="12" t="s">
        <v>38</v>
      </c>
      <c r="B27" s="12">
        <v>26</v>
      </c>
      <c r="C27">
        <v>-285</v>
      </c>
      <c r="D27">
        <v>-145</v>
      </c>
      <c r="E27">
        <f t="shared" si="0"/>
        <v>-430</v>
      </c>
      <c r="F27">
        <f t="shared" si="1"/>
        <v>-215</v>
      </c>
      <c r="G27">
        <f t="shared" si="2"/>
        <v>-70</v>
      </c>
      <c r="H27">
        <f t="shared" si="3"/>
        <v>4900</v>
      </c>
    </row>
    <row r="28" spans="1:8" x14ac:dyDescent="0.25">
      <c r="A28" s="12" t="s">
        <v>39</v>
      </c>
      <c r="B28" s="12">
        <v>27</v>
      </c>
      <c r="C28">
        <v>150</v>
      </c>
      <c r="D28">
        <v>-285</v>
      </c>
      <c r="E28">
        <f t="shared" si="0"/>
        <v>-135</v>
      </c>
      <c r="F28">
        <f t="shared" si="1"/>
        <v>-67.5</v>
      </c>
      <c r="G28">
        <f t="shared" si="2"/>
        <v>217.5</v>
      </c>
      <c r="H28">
        <f t="shared" si="3"/>
        <v>47306.25</v>
      </c>
    </row>
    <row r="29" spans="1:8" x14ac:dyDescent="0.25">
      <c r="A29" s="12" t="s">
        <v>40</v>
      </c>
      <c r="B29" s="12">
        <v>28</v>
      </c>
      <c r="C29">
        <v>-20</v>
      </c>
      <c r="D29">
        <v>150</v>
      </c>
      <c r="E29">
        <f t="shared" si="0"/>
        <v>130</v>
      </c>
      <c r="F29">
        <f t="shared" si="1"/>
        <v>65</v>
      </c>
      <c r="G29">
        <f t="shared" si="2"/>
        <v>-85</v>
      </c>
      <c r="H29">
        <f t="shared" si="3"/>
        <v>7225</v>
      </c>
    </row>
    <row r="30" spans="1:8" x14ac:dyDescent="0.25">
      <c r="A30" s="12" t="s">
        <v>41</v>
      </c>
      <c r="B30" s="12">
        <v>29</v>
      </c>
      <c r="C30">
        <v>0</v>
      </c>
      <c r="D30">
        <v>-20</v>
      </c>
      <c r="E30">
        <f t="shared" si="0"/>
        <v>-20</v>
      </c>
      <c r="F30">
        <f t="shared" si="1"/>
        <v>-10</v>
      </c>
      <c r="G30">
        <f t="shared" si="2"/>
        <v>10</v>
      </c>
      <c r="H30">
        <f t="shared" si="3"/>
        <v>100</v>
      </c>
    </row>
    <row r="31" spans="1:8" x14ac:dyDescent="0.25">
      <c r="A31" s="12" t="s">
        <v>42</v>
      </c>
      <c r="B31" s="12">
        <v>30</v>
      </c>
      <c r="C31">
        <v>-44</v>
      </c>
      <c r="D31">
        <v>0</v>
      </c>
      <c r="E31">
        <f t="shared" si="0"/>
        <v>-44</v>
      </c>
      <c r="F31">
        <f t="shared" si="1"/>
        <v>-22</v>
      </c>
      <c r="G31">
        <f t="shared" si="2"/>
        <v>-22</v>
      </c>
      <c r="H31">
        <f t="shared" si="3"/>
        <v>484</v>
      </c>
    </row>
    <row r="32" spans="1:8" x14ac:dyDescent="0.25">
      <c r="A32" s="12" t="s">
        <v>43</v>
      </c>
      <c r="B32" s="12">
        <v>31</v>
      </c>
      <c r="C32">
        <v>13</v>
      </c>
      <c r="D32">
        <v>-44</v>
      </c>
      <c r="E32">
        <f t="shared" si="0"/>
        <v>-31</v>
      </c>
      <c r="F32">
        <f t="shared" si="1"/>
        <v>-15.5</v>
      </c>
      <c r="G32">
        <f t="shared" si="2"/>
        <v>28.5</v>
      </c>
      <c r="H32">
        <f t="shared" si="3"/>
        <v>812.25</v>
      </c>
    </row>
    <row r="33" spans="1:8" x14ac:dyDescent="0.25">
      <c r="A33" s="12" t="s">
        <v>44</v>
      </c>
      <c r="B33" s="12">
        <v>32</v>
      </c>
      <c r="C33">
        <v>64</v>
      </c>
      <c r="D33">
        <v>13</v>
      </c>
      <c r="E33">
        <f t="shared" si="0"/>
        <v>77</v>
      </c>
      <c r="F33">
        <f t="shared" si="1"/>
        <v>38.5</v>
      </c>
      <c r="G33">
        <f t="shared" si="2"/>
        <v>25.5</v>
      </c>
      <c r="H33">
        <f t="shared" si="3"/>
        <v>650.25</v>
      </c>
    </row>
    <row r="34" spans="1:8" x14ac:dyDescent="0.25">
      <c r="A34" s="12" t="s">
        <v>45</v>
      </c>
      <c r="B34" s="12">
        <v>33</v>
      </c>
      <c r="C34">
        <v>-65</v>
      </c>
      <c r="D34">
        <v>64</v>
      </c>
      <c r="E34">
        <f t="shared" si="0"/>
        <v>-1</v>
      </c>
      <c r="F34">
        <f t="shared" si="1"/>
        <v>-0.5</v>
      </c>
      <c r="G34">
        <f t="shared" si="2"/>
        <v>-64.5</v>
      </c>
      <c r="H34">
        <f t="shared" si="3"/>
        <v>4160.25</v>
      </c>
    </row>
    <row r="35" spans="1:8" x14ac:dyDescent="0.25">
      <c r="A35" s="12" t="s">
        <v>46</v>
      </c>
      <c r="B35" s="12">
        <v>34</v>
      </c>
      <c r="C35">
        <v>-65</v>
      </c>
      <c r="D35">
        <v>-65</v>
      </c>
      <c r="E35">
        <f t="shared" si="0"/>
        <v>-130</v>
      </c>
      <c r="F35">
        <f t="shared" si="1"/>
        <v>-65</v>
      </c>
      <c r="G35">
        <f t="shared" si="2"/>
        <v>0</v>
      </c>
      <c r="H35">
        <f t="shared" si="3"/>
        <v>0</v>
      </c>
    </row>
    <row r="36" spans="1:8" x14ac:dyDescent="0.25">
      <c r="A36" s="12" t="s">
        <v>47</v>
      </c>
      <c r="B36" s="12">
        <v>35</v>
      </c>
      <c r="C36">
        <v>-7</v>
      </c>
      <c r="D36">
        <v>-65</v>
      </c>
      <c r="E36">
        <f t="shared" si="0"/>
        <v>-72</v>
      </c>
      <c r="F36">
        <f t="shared" si="1"/>
        <v>-36</v>
      </c>
      <c r="G36">
        <f t="shared" si="2"/>
        <v>29</v>
      </c>
      <c r="H36">
        <f t="shared" si="3"/>
        <v>841</v>
      </c>
    </row>
    <row r="37" spans="1:8" x14ac:dyDescent="0.25">
      <c r="A37" s="12" t="s">
        <v>48</v>
      </c>
      <c r="B37" s="12">
        <v>36</v>
      </c>
      <c r="C37">
        <v>20</v>
      </c>
      <c r="D37">
        <v>-7</v>
      </c>
      <c r="E37">
        <f t="shared" si="0"/>
        <v>13</v>
      </c>
      <c r="F37">
        <f t="shared" si="1"/>
        <v>6.5</v>
      </c>
      <c r="G37">
        <f t="shared" si="2"/>
        <v>13.5</v>
      </c>
      <c r="H37">
        <f t="shared" si="3"/>
        <v>182.25</v>
      </c>
    </row>
    <row r="38" spans="1:8" x14ac:dyDescent="0.25">
      <c r="A38" s="12" t="s">
        <v>49</v>
      </c>
      <c r="B38" s="12">
        <v>37</v>
      </c>
      <c r="C38">
        <v>85</v>
      </c>
      <c r="D38">
        <v>20</v>
      </c>
      <c r="E38">
        <f t="shared" si="0"/>
        <v>105</v>
      </c>
      <c r="F38">
        <f t="shared" si="1"/>
        <v>52.5</v>
      </c>
      <c r="G38">
        <f t="shared" si="2"/>
        <v>32.5</v>
      </c>
      <c r="H38">
        <f t="shared" si="3"/>
        <v>1056.25</v>
      </c>
    </row>
    <row r="39" spans="1:8" x14ac:dyDescent="0.25">
      <c r="A39" s="12" t="s">
        <v>50</v>
      </c>
      <c r="B39" s="12">
        <v>38</v>
      </c>
      <c r="C39">
        <v>36</v>
      </c>
      <c r="D39">
        <v>85</v>
      </c>
      <c r="E39">
        <f t="shared" si="0"/>
        <v>121</v>
      </c>
      <c r="F39">
        <f t="shared" si="1"/>
        <v>60.5</v>
      </c>
      <c r="G39">
        <f t="shared" si="2"/>
        <v>-24.5</v>
      </c>
      <c r="H39">
        <f t="shared" si="3"/>
        <v>600.25</v>
      </c>
    </row>
    <row r="40" spans="1:8" x14ac:dyDescent="0.25">
      <c r="A40" s="12" t="s">
        <v>51</v>
      </c>
      <c r="B40" s="12">
        <v>39</v>
      </c>
      <c r="C40">
        <v>-34</v>
      </c>
      <c r="D40">
        <v>36</v>
      </c>
      <c r="E40">
        <f t="shared" si="0"/>
        <v>2</v>
      </c>
      <c r="F40">
        <f t="shared" si="1"/>
        <v>1</v>
      </c>
      <c r="G40">
        <f t="shared" si="2"/>
        <v>-35</v>
      </c>
      <c r="H40">
        <f t="shared" si="3"/>
        <v>1225</v>
      </c>
    </row>
    <row r="41" spans="1:8" x14ac:dyDescent="0.25">
      <c r="A41" s="12" t="s">
        <v>52</v>
      </c>
      <c r="B41" s="12">
        <v>40</v>
      </c>
      <c r="C41">
        <v>106</v>
      </c>
      <c r="D41">
        <v>-34</v>
      </c>
      <c r="E41">
        <f t="shared" si="0"/>
        <v>72</v>
      </c>
      <c r="F41">
        <f t="shared" si="1"/>
        <v>36</v>
      </c>
      <c r="G41">
        <f t="shared" si="2"/>
        <v>70</v>
      </c>
      <c r="H41">
        <f t="shared" si="3"/>
        <v>4900</v>
      </c>
    </row>
    <row r="42" spans="1:8" x14ac:dyDescent="0.25">
      <c r="A42" s="12" t="s">
        <v>53</v>
      </c>
      <c r="B42" s="12">
        <v>41</v>
      </c>
      <c r="C42">
        <v>40</v>
      </c>
      <c r="D42">
        <v>106</v>
      </c>
      <c r="E42">
        <f t="shared" si="0"/>
        <v>146</v>
      </c>
      <c r="F42">
        <f t="shared" si="1"/>
        <v>73</v>
      </c>
      <c r="G42">
        <f t="shared" si="2"/>
        <v>-33</v>
      </c>
      <c r="H42">
        <f t="shared" si="3"/>
        <v>1089</v>
      </c>
    </row>
    <row r="43" spans="1:8" x14ac:dyDescent="0.25">
      <c r="A43" s="12" t="s">
        <v>54</v>
      </c>
      <c r="B43" s="12">
        <v>42</v>
      </c>
      <c r="C43">
        <v>-23</v>
      </c>
      <c r="D43">
        <v>40</v>
      </c>
      <c r="E43">
        <f t="shared" si="0"/>
        <v>17</v>
      </c>
      <c r="F43">
        <f t="shared" si="1"/>
        <v>8.5</v>
      </c>
      <c r="G43">
        <f t="shared" si="2"/>
        <v>-31.5</v>
      </c>
      <c r="H43">
        <f t="shared" si="3"/>
        <v>992.25</v>
      </c>
    </row>
    <row r="44" spans="1:8" x14ac:dyDescent="0.25">
      <c r="A44" s="12" t="s">
        <v>55</v>
      </c>
      <c r="B44" s="12">
        <v>43</v>
      </c>
      <c r="C44">
        <v>80</v>
      </c>
      <c r="D44">
        <v>-23</v>
      </c>
      <c r="E44">
        <f t="shared" si="0"/>
        <v>57</v>
      </c>
      <c r="F44">
        <f t="shared" si="1"/>
        <v>28.5</v>
      </c>
      <c r="G44">
        <f t="shared" si="2"/>
        <v>51.5</v>
      </c>
      <c r="H44">
        <f t="shared" si="3"/>
        <v>2652.25</v>
      </c>
    </row>
    <row r="45" spans="1:8" x14ac:dyDescent="0.25">
      <c r="A45" s="12" t="s">
        <v>56</v>
      </c>
      <c r="B45" s="12">
        <v>44</v>
      </c>
      <c r="C45">
        <v>72</v>
      </c>
      <c r="D45">
        <v>80</v>
      </c>
      <c r="E45">
        <f t="shared" si="0"/>
        <v>152</v>
      </c>
      <c r="F45">
        <f t="shared" si="1"/>
        <v>76</v>
      </c>
      <c r="G45">
        <f t="shared" si="2"/>
        <v>-4</v>
      </c>
      <c r="H45">
        <f t="shared" si="3"/>
        <v>16</v>
      </c>
    </row>
    <row r="46" spans="1:8" x14ac:dyDescent="0.25">
      <c r="A46" s="12" t="s">
        <v>57</v>
      </c>
      <c r="B46" s="12">
        <v>45</v>
      </c>
      <c r="C46">
        <v>5</v>
      </c>
      <c r="D46">
        <v>72</v>
      </c>
      <c r="E46">
        <f t="shared" si="0"/>
        <v>77</v>
      </c>
      <c r="F46">
        <f t="shared" si="1"/>
        <v>38.5</v>
      </c>
      <c r="G46">
        <f t="shared" si="2"/>
        <v>-33.5</v>
      </c>
      <c r="H46">
        <f t="shared" si="3"/>
        <v>1122.25</v>
      </c>
    </row>
    <row r="47" spans="1:8" x14ac:dyDescent="0.25">
      <c r="A47" s="12" t="s">
        <v>58</v>
      </c>
      <c r="B47" s="12">
        <v>46</v>
      </c>
      <c r="C47">
        <v>340</v>
      </c>
      <c r="D47">
        <v>5</v>
      </c>
      <c r="E47">
        <f t="shared" si="0"/>
        <v>345</v>
      </c>
      <c r="F47">
        <f t="shared" si="1"/>
        <v>172.5</v>
      </c>
      <c r="G47">
        <f t="shared" si="2"/>
        <v>167.5</v>
      </c>
      <c r="H47">
        <f t="shared" si="3"/>
        <v>28056.25</v>
      </c>
    </row>
    <row r="48" spans="1:8" x14ac:dyDescent="0.25">
      <c r="A48" s="12" t="s">
        <v>59</v>
      </c>
      <c r="B48" s="12">
        <v>47</v>
      </c>
      <c r="C48">
        <v>-56</v>
      </c>
      <c r="D48">
        <v>340</v>
      </c>
      <c r="E48">
        <f t="shared" si="0"/>
        <v>284</v>
      </c>
      <c r="F48">
        <f t="shared" si="1"/>
        <v>142</v>
      </c>
      <c r="G48">
        <f t="shared" si="2"/>
        <v>-198</v>
      </c>
      <c r="H48">
        <f t="shared" si="3"/>
        <v>39204</v>
      </c>
    </row>
    <row r="49" spans="1:8" x14ac:dyDescent="0.25">
      <c r="A49" s="12" t="s">
        <v>60</v>
      </c>
      <c r="B49" s="12">
        <v>48</v>
      </c>
      <c r="C49">
        <v>135</v>
      </c>
      <c r="D49">
        <v>-56</v>
      </c>
      <c r="E49">
        <f t="shared" si="0"/>
        <v>79</v>
      </c>
      <c r="F49">
        <f t="shared" si="1"/>
        <v>39.5</v>
      </c>
      <c r="G49">
        <f t="shared" si="2"/>
        <v>95.5</v>
      </c>
      <c r="H49">
        <f t="shared" si="3"/>
        <v>9120.25</v>
      </c>
    </row>
    <row r="50" spans="1:8" x14ac:dyDescent="0.25">
      <c r="A50" s="12" t="s">
        <v>61</v>
      </c>
      <c r="B50" s="12">
        <v>49</v>
      </c>
      <c r="C50">
        <v>50</v>
      </c>
      <c r="D50">
        <v>135</v>
      </c>
      <c r="E50">
        <f t="shared" si="0"/>
        <v>185</v>
      </c>
      <c r="F50">
        <f t="shared" si="1"/>
        <v>92.5</v>
      </c>
      <c r="G50">
        <f t="shared" si="2"/>
        <v>-42.5</v>
      </c>
      <c r="H50">
        <f t="shared" si="3"/>
        <v>1806.25</v>
      </c>
    </row>
    <row r="51" spans="1:8" x14ac:dyDescent="0.25">
      <c r="A51" s="12" t="s">
        <v>62</v>
      </c>
      <c r="B51" s="12">
        <v>50</v>
      </c>
      <c r="C51">
        <v>20</v>
      </c>
      <c r="D51">
        <v>50</v>
      </c>
      <c r="E51">
        <f t="shared" si="0"/>
        <v>70</v>
      </c>
      <c r="F51">
        <f t="shared" si="1"/>
        <v>35</v>
      </c>
      <c r="G51">
        <f t="shared" si="2"/>
        <v>-15</v>
      </c>
      <c r="H51">
        <f t="shared" si="3"/>
        <v>225</v>
      </c>
    </row>
    <row r="52" spans="1:8" x14ac:dyDescent="0.25">
      <c r="A52" s="12" t="s">
        <v>63</v>
      </c>
      <c r="B52" s="12">
        <v>51</v>
      </c>
      <c r="C52">
        <v>-35</v>
      </c>
      <c r="D52">
        <v>20</v>
      </c>
      <c r="E52">
        <f t="shared" si="0"/>
        <v>-15</v>
      </c>
      <c r="F52">
        <f t="shared" si="1"/>
        <v>-7.5</v>
      </c>
      <c r="G52">
        <f t="shared" si="2"/>
        <v>-27.5</v>
      </c>
      <c r="H52">
        <f t="shared" si="3"/>
        <v>756.25</v>
      </c>
    </row>
    <row r="53" spans="1:8" x14ac:dyDescent="0.25">
      <c r="A53" s="12" t="s">
        <v>64</v>
      </c>
      <c r="B53" s="12">
        <v>52</v>
      </c>
      <c r="C53">
        <v>-75</v>
      </c>
      <c r="D53">
        <v>-35</v>
      </c>
      <c r="E53">
        <f t="shared" si="0"/>
        <v>-110</v>
      </c>
      <c r="F53">
        <f t="shared" si="1"/>
        <v>-55</v>
      </c>
      <c r="G53">
        <f t="shared" si="2"/>
        <v>-20</v>
      </c>
      <c r="H53">
        <f t="shared" si="3"/>
        <v>400</v>
      </c>
    </row>
    <row r="54" spans="1:8" x14ac:dyDescent="0.25">
      <c r="A54" s="12" t="s">
        <v>148</v>
      </c>
      <c r="B54" s="12">
        <v>53</v>
      </c>
      <c r="C54">
        <v>-425</v>
      </c>
      <c r="D54">
        <v>-75</v>
      </c>
      <c r="E54">
        <f t="shared" si="0"/>
        <v>-500</v>
      </c>
      <c r="F54">
        <f t="shared" si="1"/>
        <v>-250</v>
      </c>
      <c r="G54">
        <f t="shared" si="2"/>
        <v>-175</v>
      </c>
      <c r="H54">
        <f t="shared" si="3"/>
        <v>30625</v>
      </c>
    </row>
    <row r="55" spans="1:8" x14ac:dyDescent="0.25">
      <c r="A55" s="12" t="s">
        <v>149</v>
      </c>
      <c r="B55" s="12">
        <v>54</v>
      </c>
      <c r="C55">
        <v>85</v>
      </c>
      <c r="D55">
        <v>-425</v>
      </c>
      <c r="E55">
        <f t="shared" si="0"/>
        <v>-340</v>
      </c>
      <c r="F55">
        <f t="shared" si="1"/>
        <v>-170</v>
      </c>
      <c r="G55">
        <f t="shared" si="2"/>
        <v>255</v>
      </c>
      <c r="H55">
        <f t="shared" si="3"/>
        <v>65025</v>
      </c>
    </row>
    <row r="56" spans="1:8" x14ac:dyDescent="0.25">
      <c r="A56" s="12" t="s">
        <v>150</v>
      </c>
      <c r="B56" s="12">
        <v>55</v>
      </c>
      <c r="C56">
        <v>-35</v>
      </c>
      <c r="D56">
        <v>85</v>
      </c>
      <c r="E56">
        <f t="shared" si="0"/>
        <v>50</v>
      </c>
      <c r="F56">
        <f t="shared" si="1"/>
        <v>25</v>
      </c>
      <c r="G56">
        <f t="shared" si="2"/>
        <v>-60</v>
      </c>
      <c r="H56">
        <f t="shared" si="3"/>
        <v>3600</v>
      </c>
    </row>
    <row r="57" spans="1:8" x14ac:dyDescent="0.25">
      <c r="A57" s="12" t="s">
        <v>151</v>
      </c>
      <c r="B57" s="12">
        <v>56</v>
      </c>
      <c r="C57">
        <v>150</v>
      </c>
      <c r="D57">
        <v>-35</v>
      </c>
      <c r="E57">
        <f t="shared" si="0"/>
        <v>115</v>
      </c>
      <c r="F57">
        <f t="shared" si="1"/>
        <v>57.5</v>
      </c>
      <c r="G57">
        <f t="shared" si="2"/>
        <v>92.5</v>
      </c>
      <c r="H57">
        <f t="shared" si="3"/>
        <v>8556.25</v>
      </c>
    </row>
    <row r="58" spans="1:8" x14ac:dyDescent="0.25">
      <c r="A58" s="12" t="s">
        <v>152</v>
      </c>
      <c r="B58" s="12">
        <v>57</v>
      </c>
      <c r="C58">
        <v>-140</v>
      </c>
      <c r="D58">
        <v>150</v>
      </c>
      <c r="E58">
        <f t="shared" si="0"/>
        <v>10</v>
      </c>
      <c r="F58">
        <f t="shared" si="1"/>
        <v>5</v>
      </c>
      <c r="G58">
        <f t="shared" si="2"/>
        <v>-145</v>
      </c>
      <c r="H58">
        <f t="shared" si="3"/>
        <v>21025</v>
      </c>
    </row>
    <row r="59" spans="1:8" x14ac:dyDescent="0.25">
      <c r="A59" s="12" t="s">
        <v>153</v>
      </c>
      <c r="B59" s="12">
        <v>58</v>
      </c>
      <c r="C59">
        <v>-130</v>
      </c>
      <c r="D59">
        <v>-140</v>
      </c>
      <c r="E59">
        <f t="shared" si="0"/>
        <v>-270</v>
      </c>
      <c r="F59">
        <f t="shared" si="1"/>
        <v>-135</v>
      </c>
      <c r="G59">
        <f t="shared" si="2"/>
        <v>5</v>
      </c>
      <c r="H59">
        <f t="shared" si="3"/>
        <v>25</v>
      </c>
    </row>
    <row r="60" spans="1:8" x14ac:dyDescent="0.25">
      <c r="A60" s="12" t="s">
        <v>154</v>
      </c>
      <c r="B60" s="12">
        <v>59</v>
      </c>
      <c r="C60">
        <v>35</v>
      </c>
      <c r="D60">
        <v>-130</v>
      </c>
      <c r="E60">
        <f t="shared" si="0"/>
        <v>-95</v>
      </c>
      <c r="F60">
        <f t="shared" si="1"/>
        <v>-47.5</v>
      </c>
      <c r="G60">
        <f t="shared" si="2"/>
        <v>82.5</v>
      </c>
      <c r="H60">
        <f t="shared" si="3"/>
        <v>6806.25</v>
      </c>
    </row>
    <row r="61" spans="1:8" x14ac:dyDescent="0.25">
      <c r="A61" s="12" t="s">
        <v>155</v>
      </c>
      <c r="B61" s="12">
        <v>60</v>
      </c>
      <c r="C61">
        <v>200</v>
      </c>
      <c r="D61">
        <v>35</v>
      </c>
      <c r="E61">
        <f t="shared" si="0"/>
        <v>235</v>
      </c>
      <c r="F61">
        <f t="shared" si="1"/>
        <v>117.5</v>
      </c>
      <c r="G61">
        <f t="shared" si="2"/>
        <v>82.5</v>
      </c>
      <c r="H61">
        <f t="shared" si="3"/>
        <v>6806.25</v>
      </c>
    </row>
    <row r="62" spans="1:8" x14ac:dyDescent="0.25">
      <c r="A62" s="12" t="s">
        <v>156</v>
      </c>
      <c r="B62" s="12">
        <v>61</v>
      </c>
      <c r="C62">
        <v>-35</v>
      </c>
      <c r="D62">
        <v>200</v>
      </c>
      <c r="E62">
        <f t="shared" si="0"/>
        <v>165</v>
      </c>
      <c r="F62">
        <f t="shared" si="1"/>
        <v>82.5</v>
      </c>
      <c r="G62">
        <f t="shared" si="2"/>
        <v>-117.5</v>
      </c>
      <c r="H62">
        <f t="shared" si="3"/>
        <v>13806.25</v>
      </c>
    </row>
    <row r="63" spans="1:8" x14ac:dyDescent="0.25">
      <c r="A63" s="12" t="s">
        <v>65</v>
      </c>
      <c r="B63" s="12">
        <v>62</v>
      </c>
      <c r="C63">
        <v>225</v>
      </c>
      <c r="D63">
        <v>-35</v>
      </c>
      <c r="E63">
        <f t="shared" si="0"/>
        <v>190</v>
      </c>
      <c r="F63">
        <f t="shared" si="1"/>
        <v>95</v>
      </c>
      <c r="G63">
        <f t="shared" si="2"/>
        <v>130</v>
      </c>
      <c r="H63">
        <f t="shared" si="3"/>
        <v>16900</v>
      </c>
    </row>
    <row r="64" spans="1:8" x14ac:dyDescent="0.25">
      <c r="A64" s="12" t="s">
        <v>66</v>
      </c>
      <c r="B64" s="12">
        <v>63</v>
      </c>
      <c r="C64">
        <v>-250</v>
      </c>
      <c r="D64">
        <v>225</v>
      </c>
      <c r="E64">
        <f t="shared" si="0"/>
        <v>-25</v>
      </c>
      <c r="F64">
        <f t="shared" si="1"/>
        <v>-12.5</v>
      </c>
      <c r="G64">
        <f t="shared" si="2"/>
        <v>-237.5</v>
      </c>
      <c r="H64">
        <f t="shared" si="3"/>
        <v>56406.25</v>
      </c>
    </row>
    <row r="65" spans="1:8" x14ac:dyDescent="0.25">
      <c r="A65" s="12" t="s">
        <v>67</v>
      </c>
      <c r="B65" s="12">
        <v>64</v>
      </c>
      <c r="C65">
        <v>270</v>
      </c>
      <c r="D65">
        <v>-250</v>
      </c>
      <c r="E65">
        <f t="shared" si="0"/>
        <v>20</v>
      </c>
      <c r="F65">
        <f t="shared" si="1"/>
        <v>10</v>
      </c>
      <c r="G65">
        <f t="shared" si="2"/>
        <v>260</v>
      </c>
      <c r="H65">
        <f t="shared" si="3"/>
        <v>67600</v>
      </c>
    </row>
    <row r="66" spans="1:8" x14ac:dyDescent="0.25">
      <c r="A66" s="12" t="s">
        <v>68</v>
      </c>
      <c r="B66" s="12">
        <v>65</v>
      </c>
      <c r="C66">
        <v>145</v>
      </c>
      <c r="D66">
        <v>270</v>
      </c>
      <c r="E66">
        <f t="shared" si="0"/>
        <v>415</v>
      </c>
      <c r="F66">
        <f t="shared" si="1"/>
        <v>207.5</v>
      </c>
      <c r="G66">
        <f t="shared" si="2"/>
        <v>-62.5</v>
      </c>
      <c r="H66">
        <f t="shared" si="3"/>
        <v>3906.25</v>
      </c>
    </row>
    <row r="67" spans="1:8" x14ac:dyDescent="0.25">
      <c r="A67" s="12" t="s">
        <v>69</v>
      </c>
      <c r="B67" s="12">
        <v>66</v>
      </c>
      <c r="C67">
        <v>115</v>
      </c>
      <c r="D67">
        <v>145</v>
      </c>
      <c r="E67">
        <f t="shared" si="0"/>
        <v>260</v>
      </c>
      <c r="F67">
        <f t="shared" si="1"/>
        <v>130</v>
      </c>
      <c r="G67">
        <f t="shared" si="2"/>
        <v>-15</v>
      </c>
      <c r="H67">
        <f t="shared" si="3"/>
        <v>225</v>
      </c>
    </row>
    <row r="68" spans="1:8" x14ac:dyDescent="0.25">
      <c r="A68" s="12" t="s">
        <v>70</v>
      </c>
      <c r="B68" s="12">
        <v>67</v>
      </c>
      <c r="C68">
        <v>-50</v>
      </c>
      <c r="D68">
        <v>115</v>
      </c>
      <c r="E68">
        <f t="shared" si="0"/>
        <v>65</v>
      </c>
      <c r="F68">
        <f t="shared" si="1"/>
        <v>32.5</v>
      </c>
      <c r="G68">
        <f t="shared" si="2"/>
        <v>-82.5</v>
      </c>
      <c r="H68">
        <f t="shared" si="3"/>
        <v>6806.25</v>
      </c>
    </row>
    <row r="69" spans="1:8" x14ac:dyDescent="0.25">
      <c r="A69" s="12" t="s">
        <v>71</v>
      </c>
      <c r="B69" s="12">
        <v>68</v>
      </c>
      <c r="C69">
        <v>-100</v>
      </c>
      <c r="D69">
        <v>-50</v>
      </c>
      <c r="E69">
        <f t="shared" si="0"/>
        <v>-150</v>
      </c>
      <c r="F69">
        <f t="shared" si="1"/>
        <v>-75</v>
      </c>
      <c r="G69">
        <f t="shared" si="2"/>
        <v>-25</v>
      </c>
      <c r="H69">
        <f t="shared" si="3"/>
        <v>625</v>
      </c>
    </row>
    <row r="70" spans="1:8" x14ac:dyDescent="0.25">
      <c r="A70" s="12" t="s">
        <v>72</v>
      </c>
      <c r="B70" s="12">
        <v>69</v>
      </c>
      <c r="C70">
        <v>-430</v>
      </c>
      <c r="D70">
        <v>-100</v>
      </c>
      <c r="E70">
        <f t="shared" si="0"/>
        <v>-530</v>
      </c>
      <c r="F70">
        <f t="shared" si="1"/>
        <v>-265</v>
      </c>
      <c r="G70">
        <f t="shared" si="2"/>
        <v>-165</v>
      </c>
      <c r="H70">
        <f t="shared" si="3"/>
        <v>27225</v>
      </c>
    </row>
    <row r="71" spans="1:8" x14ac:dyDescent="0.25">
      <c r="A71" s="12" t="s">
        <v>73</v>
      </c>
      <c r="B71" s="12">
        <v>70</v>
      </c>
      <c r="C71">
        <v>-40</v>
      </c>
      <c r="D71">
        <v>-430</v>
      </c>
      <c r="E71">
        <f t="shared" si="0"/>
        <v>-470</v>
      </c>
      <c r="F71">
        <f t="shared" si="1"/>
        <v>-235</v>
      </c>
      <c r="G71">
        <f t="shared" si="2"/>
        <v>195</v>
      </c>
      <c r="H71">
        <f t="shared" si="3"/>
        <v>38025</v>
      </c>
    </row>
    <row r="72" spans="1:8" x14ac:dyDescent="0.25">
      <c r="A72" s="12" t="s">
        <v>74</v>
      </c>
      <c r="B72" s="12">
        <v>71</v>
      </c>
      <c r="C72">
        <v>550</v>
      </c>
      <c r="D72">
        <v>-40</v>
      </c>
      <c r="E72">
        <f t="shared" si="0"/>
        <v>510</v>
      </c>
      <c r="F72">
        <f t="shared" si="1"/>
        <v>255</v>
      </c>
      <c r="G72">
        <f t="shared" si="2"/>
        <v>295</v>
      </c>
      <c r="H72">
        <f t="shared" si="3"/>
        <v>87025</v>
      </c>
    </row>
    <row r="73" spans="1:8" x14ac:dyDescent="0.25">
      <c r="A73" s="12" t="s">
        <v>75</v>
      </c>
      <c r="B73" s="12">
        <v>72</v>
      </c>
      <c r="C73">
        <v>-75</v>
      </c>
      <c r="D73">
        <v>550</v>
      </c>
      <c r="E73">
        <f t="shared" si="0"/>
        <v>475</v>
      </c>
      <c r="F73">
        <f t="shared" si="1"/>
        <v>237.5</v>
      </c>
      <c r="G73">
        <f t="shared" si="2"/>
        <v>-312.5</v>
      </c>
      <c r="H73">
        <f t="shared" si="3"/>
        <v>97656.25</v>
      </c>
    </row>
    <row r="74" spans="1:8" x14ac:dyDescent="0.25">
      <c r="A74" s="12" t="s">
        <v>76</v>
      </c>
      <c r="B74" s="12">
        <v>73</v>
      </c>
      <c r="C74">
        <v>-83</v>
      </c>
      <c r="D74">
        <v>-75</v>
      </c>
      <c r="E74">
        <f t="shared" si="0"/>
        <v>-158</v>
      </c>
      <c r="F74">
        <f t="shared" si="1"/>
        <v>-79</v>
      </c>
      <c r="G74">
        <f t="shared" si="2"/>
        <v>-4</v>
      </c>
      <c r="H74">
        <f t="shared" si="3"/>
        <v>16</v>
      </c>
    </row>
    <row r="75" spans="1:8" x14ac:dyDescent="0.25">
      <c r="A75" s="12" t="s">
        <v>77</v>
      </c>
      <c r="B75" s="12">
        <v>74</v>
      </c>
      <c r="C75">
        <v>-25</v>
      </c>
      <c r="D75">
        <v>-83</v>
      </c>
      <c r="E75">
        <f t="shared" ref="E75:E116" si="4">SUM(C75:D75)</f>
        <v>-108</v>
      </c>
      <c r="F75">
        <f t="shared" si="1"/>
        <v>-54</v>
      </c>
      <c r="G75">
        <f t="shared" si="2"/>
        <v>29</v>
      </c>
      <c r="H75">
        <f t="shared" si="3"/>
        <v>841</v>
      </c>
    </row>
    <row r="76" spans="1:8" x14ac:dyDescent="0.25">
      <c r="A76" s="12" t="s">
        <v>78</v>
      </c>
      <c r="B76" s="12">
        <v>75</v>
      </c>
      <c r="C76">
        <v>39</v>
      </c>
      <c r="D76">
        <v>-25</v>
      </c>
      <c r="E76">
        <f t="shared" si="4"/>
        <v>14</v>
      </c>
      <c r="F76">
        <f t="shared" ref="F76:F116" si="5">E76/2</f>
        <v>7</v>
      </c>
      <c r="G76">
        <f t="shared" ref="G76:G116" si="6">C76-F76</f>
        <v>32</v>
      </c>
      <c r="H76">
        <f t="shared" ref="H76:H116" si="7">G76^2</f>
        <v>1024</v>
      </c>
    </row>
    <row r="77" spans="1:8" x14ac:dyDescent="0.25">
      <c r="A77" s="12" t="s">
        <v>79</v>
      </c>
      <c r="B77" s="12">
        <v>76</v>
      </c>
      <c r="C77">
        <v>10</v>
      </c>
      <c r="D77">
        <v>39</v>
      </c>
      <c r="E77">
        <f t="shared" si="4"/>
        <v>49</v>
      </c>
      <c r="F77">
        <f t="shared" si="5"/>
        <v>24.5</v>
      </c>
      <c r="G77">
        <f t="shared" si="6"/>
        <v>-14.5</v>
      </c>
      <c r="H77">
        <f t="shared" si="7"/>
        <v>210.25</v>
      </c>
    </row>
    <row r="78" spans="1:8" x14ac:dyDescent="0.25">
      <c r="A78" s="12" t="s">
        <v>80</v>
      </c>
      <c r="B78" s="12">
        <v>77</v>
      </c>
      <c r="C78">
        <v>-10</v>
      </c>
      <c r="D78">
        <v>10</v>
      </c>
      <c r="E78">
        <f t="shared" si="4"/>
        <v>0</v>
      </c>
      <c r="F78">
        <f t="shared" si="5"/>
        <v>0</v>
      </c>
      <c r="G78">
        <f t="shared" si="6"/>
        <v>-10</v>
      </c>
      <c r="H78">
        <f t="shared" si="7"/>
        <v>100</v>
      </c>
    </row>
    <row r="79" spans="1:8" x14ac:dyDescent="0.25">
      <c r="A79" s="12" t="s">
        <v>81</v>
      </c>
      <c r="B79" s="12">
        <v>78</v>
      </c>
      <c r="C79">
        <v>-750</v>
      </c>
      <c r="D79">
        <v>-10</v>
      </c>
      <c r="E79">
        <f t="shared" si="4"/>
        <v>-760</v>
      </c>
      <c r="F79">
        <f t="shared" si="5"/>
        <v>-380</v>
      </c>
      <c r="G79">
        <f t="shared" si="6"/>
        <v>-370</v>
      </c>
      <c r="H79">
        <f t="shared" si="7"/>
        <v>136900</v>
      </c>
    </row>
    <row r="80" spans="1:8" x14ac:dyDescent="0.25">
      <c r="A80" s="12" t="s">
        <v>82</v>
      </c>
      <c r="B80" s="12">
        <v>79</v>
      </c>
      <c r="C80">
        <v>-25</v>
      </c>
      <c r="D80">
        <v>-750</v>
      </c>
      <c r="E80">
        <f t="shared" si="4"/>
        <v>-775</v>
      </c>
      <c r="F80">
        <f t="shared" si="5"/>
        <v>-387.5</v>
      </c>
      <c r="G80">
        <f t="shared" si="6"/>
        <v>362.5</v>
      </c>
      <c r="H80">
        <f t="shared" si="7"/>
        <v>131406.25</v>
      </c>
    </row>
    <row r="81" spans="1:8" x14ac:dyDescent="0.25">
      <c r="A81" s="12" t="s">
        <v>83</v>
      </c>
      <c r="B81" s="12">
        <v>80</v>
      </c>
      <c r="C81">
        <v>183</v>
      </c>
      <c r="D81">
        <v>-25</v>
      </c>
      <c r="E81">
        <f t="shared" si="4"/>
        <v>158</v>
      </c>
      <c r="F81">
        <f t="shared" si="5"/>
        <v>79</v>
      </c>
      <c r="G81">
        <f t="shared" si="6"/>
        <v>104</v>
      </c>
      <c r="H81">
        <f t="shared" si="7"/>
        <v>10816</v>
      </c>
    </row>
    <row r="82" spans="1:8" x14ac:dyDescent="0.25">
      <c r="A82" s="12" t="s">
        <v>84</v>
      </c>
      <c r="B82" s="12">
        <v>81</v>
      </c>
      <c r="C82">
        <v>-5</v>
      </c>
      <c r="D82">
        <v>183</v>
      </c>
      <c r="E82">
        <f t="shared" si="4"/>
        <v>178</v>
      </c>
      <c r="F82">
        <f t="shared" si="5"/>
        <v>89</v>
      </c>
      <c r="G82">
        <f t="shared" si="6"/>
        <v>-94</v>
      </c>
      <c r="H82">
        <f t="shared" si="7"/>
        <v>8836</v>
      </c>
    </row>
    <row r="83" spans="1:8" x14ac:dyDescent="0.25">
      <c r="A83" s="12" t="s">
        <v>85</v>
      </c>
      <c r="B83" s="12">
        <v>82</v>
      </c>
      <c r="C83">
        <v>51</v>
      </c>
      <c r="D83">
        <v>-5</v>
      </c>
      <c r="E83">
        <f t="shared" si="4"/>
        <v>46</v>
      </c>
      <c r="F83">
        <f t="shared" si="5"/>
        <v>23</v>
      </c>
      <c r="G83">
        <f t="shared" si="6"/>
        <v>28</v>
      </c>
      <c r="H83">
        <f t="shared" si="7"/>
        <v>784</v>
      </c>
    </row>
    <row r="84" spans="1:8" x14ac:dyDescent="0.25">
      <c r="A84" s="12" t="s">
        <v>86</v>
      </c>
      <c r="B84" s="12">
        <v>83</v>
      </c>
      <c r="C84">
        <v>370</v>
      </c>
      <c r="D84">
        <v>51</v>
      </c>
      <c r="E84">
        <f t="shared" si="4"/>
        <v>421</v>
      </c>
      <c r="F84">
        <f t="shared" si="5"/>
        <v>210.5</v>
      </c>
      <c r="G84">
        <f t="shared" si="6"/>
        <v>159.5</v>
      </c>
      <c r="H84">
        <f t="shared" si="7"/>
        <v>25440.25</v>
      </c>
    </row>
    <row r="85" spans="1:8" x14ac:dyDescent="0.25">
      <c r="A85" s="12" t="s">
        <v>87</v>
      </c>
      <c r="B85" s="12">
        <v>84</v>
      </c>
      <c r="C85">
        <v>150</v>
      </c>
      <c r="D85">
        <v>370</v>
      </c>
      <c r="E85">
        <f t="shared" si="4"/>
        <v>520</v>
      </c>
      <c r="F85">
        <f t="shared" si="5"/>
        <v>260</v>
      </c>
      <c r="G85">
        <f t="shared" si="6"/>
        <v>-110</v>
      </c>
      <c r="H85">
        <f t="shared" si="7"/>
        <v>12100</v>
      </c>
    </row>
    <row r="86" spans="1:8" x14ac:dyDescent="0.25">
      <c r="A86" s="12" t="s">
        <v>88</v>
      </c>
      <c r="B86" s="12">
        <v>85</v>
      </c>
      <c r="C86">
        <v>-80</v>
      </c>
      <c r="D86">
        <v>150</v>
      </c>
      <c r="E86">
        <f t="shared" si="4"/>
        <v>70</v>
      </c>
      <c r="F86">
        <f t="shared" si="5"/>
        <v>35</v>
      </c>
      <c r="G86">
        <f t="shared" si="6"/>
        <v>-115</v>
      </c>
      <c r="H86">
        <f t="shared" si="7"/>
        <v>13225</v>
      </c>
    </row>
    <row r="87" spans="1:8" x14ac:dyDescent="0.25">
      <c r="A87" s="12" t="s">
        <v>89</v>
      </c>
      <c r="B87" s="12">
        <v>86</v>
      </c>
      <c r="C87">
        <v>-100</v>
      </c>
      <c r="D87">
        <v>-80</v>
      </c>
      <c r="E87">
        <f t="shared" si="4"/>
        <v>-180</v>
      </c>
      <c r="F87">
        <f t="shared" si="5"/>
        <v>-90</v>
      </c>
      <c r="G87">
        <f t="shared" si="6"/>
        <v>-10</v>
      </c>
      <c r="H87">
        <f t="shared" si="7"/>
        <v>100</v>
      </c>
    </row>
    <row r="88" spans="1:8" x14ac:dyDescent="0.25">
      <c r="A88" s="12" t="s">
        <v>90</v>
      </c>
      <c r="B88" s="12">
        <v>87</v>
      </c>
      <c r="C88">
        <v>-250</v>
      </c>
      <c r="D88">
        <v>-100</v>
      </c>
      <c r="E88">
        <f t="shared" si="4"/>
        <v>-350</v>
      </c>
      <c r="F88">
        <f t="shared" si="5"/>
        <v>-175</v>
      </c>
      <c r="G88">
        <f t="shared" si="6"/>
        <v>-75</v>
      </c>
      <c r="H88">
        <f t="shared" si="7"/>
        <v>5625</v>
      </c>
    </row>
    <row r="89" spans="1:8" x14ac:dyDescent="0.25">
      <c r="A89" s="12" t="s">
        <v>91</v>
      </c>
      <c r="B89" s="12">
        <v>88</v>
      </c>
      <c r="C89">
        <v>-120</v>
      </c>
      <c r="D89">
        <v>-250</v>
      </c>
      <c r="E89">
        <f t="shared" si="4"/>
        <v>-370</v>
      </c>
      <c r="F89">
        <f t="shared" si="5"/>
        <v>-185</v>
      </c>
      <c r="G89">
        <f t="shared" si="6"/>
        <v>65</v>
      </c>
      <c r="H89">
        <f t="shared" si="7"/>
        <v>4225</v>
      </c>
    </row>
    <row r="90" spans="1:8" x14ac:dyDescent="0.25">
      <c r="A90" s="12" t="s">
        <v>92</v>
      </c>
      <c r="B90" s="12">
        <v>89</v>
      </c>
      <c r="C90">
        <v>-75</v>
      </c>
      <c r="D90">
        <v>-120</v>
      </c>
      <c r="E90">
        <f t="shared" si="4"/>
        <v>-195</v>
      </c>
      <c r="F90">
        <f t="shared" si="5"/>
        <v>-97.5</v>
      </c>
      <c r="G90">
        <f t="shared" si="6"/>
        <v>22.5</v>
      </c>
      <c r="H90">
        <f t="shared" si="7"/>
        <v>506.25</v>
      </c>
    </row>
    <row r="91" spans="1:8" x14ac:dyDescent="0.25">
      <c r="A91" s="12" t="s">
        <v>93</v>
      </c>
      <c r="B91" s="12">
        <v>90</v>
      </c>
      <c r="C91">
        <v>-333</v>
      </c>
      <c r="D91">
        <v>-75</v>
      </c>
      <c r="E91">
        <f t="shared" si="4"/>
        <v>-408</v>
      </c>
      <c r="F91">
        <f t="shared" si="5"/>
        <v>-204</v>
      </c>
      <c r="G91">
        <f t="shared" si="6"/>
        <v>-129</v>
      </c>
      <c r="H91">
        <f t="shared" si="7"/>
        <v>16641</v>
      </c>
    </row>
    <row r="92" spans="1:8" x14ac:dyDescent="0.25">
      <c r="A92" s="12" t="s">
        <v>94</v>
      </c>
      <c r="B92" s="12">
        <v>91</v>
      </c>
      <c r="C92">
        <v>-100</v>
      </c>
      <c r="D92">
        <v>-333</v>
      </c>
      <c r="E92">
        <f t="shared" si="4"/>
        <v>-433</v>
      </c>
      <c r="F92">
        <f t="shared" si="5"/>
        <v>-216.5</v>
      </c>
      <c r="G92">
        <f t="shared" si="6"/>
        <v>116.5</v>
      </c>
      <c r="H92">
        <f t="shared" si="7"/>
        <v>13572.25</v>
      </c>
    </row>
    <row r="93" spans="1:8" x14ac:dyDescent="0.25">
      <c r="A93" s="12" t="s">
        <v>95</v>
      </c>
      <c r="B93" s="12">
        <v>92</v>
      </c>
      <c r="C93">
        <v>130</v>
      </c>
      <c r="D93">
        <v>-100</v>
      </c>
      <c r="E93">
        <f t="shared" si="4"/>
        <v>30</v>
      </c>
      <c r="F93">
        <f t="shared" si="5"/>
        <v>15</v>
      </c>
      <c r="G93">
        <f t="shared" si="6"/>
        <v>115</v>
      </c>
      <c r="H93">
        <f t="shared" si="7"/>
        <v>13225</v>
      </c>
    </row>
    <row r="94" spans="1:8" x14ac:dyDescent="0.25">
      <c r="A94" s="12" t="s">
        <v>96</v>
      </c>
      <c r="B94" s="12">
        <v>93</v>
      </c>
      <c r="C94">
        <v>392</v>
      </c>
      <c r="D94">
        <v>130</v>
      </c>
      <c r="E94">
        <f t="shared" si="4"/>
        <v>522</v>
      </c>
      <c r="F94">
        <f t="shared" si="5"/>
        <v>261</v>
      </c>
      <c r="G94">
        <f t="shared" si="6"/>
        <v>131</v>
      </c>
      <c r="H94">
        <f t="shared" si="7"/>
        <v>17161</v>
      </c>
    </row>
    <row r="95" spans="1:8" x14ac:dyDescent="0.25">
      <c r="A95" s="12" t="s">
        <v>97</v>
      </c>
      <c r="B95" s="12">
        <v>94</v>
      </c>
      <c r="C95">
        <v>175</v>
      </c>
      <c r="D95">
        <v>392</v>
      </c>
      <c r="E95">
        <f t="shared" si="4"/>
        <v>567</v>
      </c>
      <c r="F95">
        <f t="shared" si="5"/>
        <v>283.5</v>
      </c>
      <c r="G95">
        <f t="shared" si="6"/>
        <v>-108.5</v>
      </c>
      <c r="H95">
        <f t="shared" si="7"/>
        <v>11772.25</v>
      </c>
    </row>
    <row r="96" spans="1:8" x14ac:dyDescent="0.25">
      <c r="A96" s="12" t="s">
        <v>98</v>
      </c>
      <c r="B96" s="12">
        <v>95</v>
      </c>
      <c r="C96">
        <v>250</v>
      </c>
      <c r="D96">
        <v>175</v>
      </c>
      <c r="E96">
        <f t="shared" si="4"/>
        <v>425</v>
      </c>
      <c r="F96">
        <f t="shared" si="5"/>
        <v>212.5</v>
      </c>
      <c r="G96">
        <f t="shared" si="6"/>
        <v>37.5</v>
      </c>
      <c r="H96">
        <f t="shared" si="7"/>
        <v>1406.25</v>
      </c>
    </row>
    <row r="97" spans="1:8" x14ac:dyDescent="0.25">
      <c r="A97" s="12" t="s">
        <v>99</v>
      </c>
      <c r="B97" s="12">
        <v>96</v>
      </c>
      <c r="C97">
        <v>135</v>
      </c>
      <c r="D97">
        <v>250</v>
      </c>
      <c r="E97">
        <f t="shared" si="4"/>
        <v>385</v>
      </c>
      <c r="F97">
        <f t="shared" si="5"/>
        <v>192.5</v>
      </c>
      <c r="G97">
        <f t="shared" si="6"/>
        <v>-57.5</v>
      </c>
      <c r="H97">
        <f t="shared" si="7"/>
        <v>3306.25</v>
      </c>
    </row>
    <row r="98" spans="1:8" x14ac:dyDescent="0.25">
      <c r="A98" s="12" t="s">
        <v>100</v>
      </c>
      <c r="B98" s="12">
        <v>97</v>
      </c>
      <c r="C98">
        <v>-42</v>
      </c>
      <c r="D98">
        <v>135</v>
      </c>
      <c r="E98">
        <f t="shared" si="4"/>
        <v>93</v>
      </c>
      <c r="F98">
        <f t="shared" si="5"/>
        <v>46.5</v>
      </c>
      <c r="G98">
        <f t="shared" si="6"/>
        <v>-88.5</v>
      </c>
      <c r="H98">
        <f t="shared" si="7"/>
        <v>7832.25</v>
      </c>
    </row>
    <row r="99" spans="1:8" x14ac:dyDescent="0.25">
      <c r="A99" s="12" t="s">
        <v>101</v>
      </c>
      <c r="B99" s="12">
        <v>98</v>
      </c>
      <c r="C99">
        <v>-50</v>
      </c>
      <c r="D99">
        <v>-42</v>
      </c>
      <c r="E99">
        <f t="shared" si="4"/>
        <v>-92</v>
      </c>
      <c r="F99">
        <f t="shared" si="5"/>
        <v>-46</v>
      </c>
      <c r="G99">
        <f t="shared" si="6"/>
        <v>-4</v>
      </c>
      <c r="H99">
        <f t="shared" si="7"/>
        <v>16</v>
      </c>
    </row>
    <row r="100" spans="1:8" x14ac:dyDescent="0.25">
      <c r="A100" s="12" t="s">
        <v>102</v>
      </c>
      <c r="B100" s="12">
        <v>99</v>
      </c>
      <c r="C100">
        <v>-65</v>
      </c>
      <c r="D100">
        <v>-50</v>
      </c>
      <c r="E100">
        <f t="shared" si="4"/>
        <v>-115</v>
      </c>
      <c r="F100">
        <f t="shared" si="5"/>
        <v>-57.5</v>
      </c>
      <c r="G100">
        <f t="shared" si="6"/>
        <v>-7.5</v>
      </c>
      <c r="H100">
        <f t="shared" si="7"/>
        <v>56.25</v>
      </c>
    </row>
    <row r="101" spans="1:8" x14ac:dyDescent="0.25">
      <c r="A101" s="12" t="s">
        <v>103</v>
      </c>
      <c r="B101" s="12">
        <v>100</v>
      </c>
      <c r="C101">
        <v>-192</v>
      </c>
      <c r="D101">
        <v>-65</v>
      </c>
      <c r="E101">
        <f t="shared" si="4"/>
        <v>-257</v>
      </c>
      <c r="F101">
        <f t="shared" si="5"/>
        <v>-128.5</v>
      </c>
      <c r="G101">
        <f t="shared" si="6"/>
        <v>-63.5</v>
      </c>
      <c r="H101">
        <f t="shared" si="7"/>
        <v>4032.25</v>
      </c>
    </row>
    <row r="102" spans="1:8" x14ac:dyDescent="0.25">
      <c r="A102" s="12" t="s">
        <v>104</v>
      </c>
      <c r="B102" s="12">
        <v>101</v>
      </c>
      <c r="C102">
        <v>-195</v>
      </c>
      <c r="D102">
        <v>-192</v>
      </c>
      <c r="E102">
        <f t="shared" si="4"/>
        <v>-387</v>
      </c>
      <c r="F102">
        <f t="shared" si="5"/>
        <v>-193.5</v>
      </c>
      <c r="G102">
        <f t="shared" si="6"/>
        <v>-1.5</v>
      </c>
      <c r="H102">
        <f t="shared" si="7"/>
        <v>2.25</v>
      </c>
    </row>
    <row r="103" spans="1:8" x14ac:dyDescent="0.25">
      <c r="A103" s="12" t="s">
        <v>105</v>
      </c>
      <c r="B103" s="12">
        <v>102</v>
      </c>
      <c r="C103">
        <v>-200</v>
      </c>
      <c r="D103">
        <v>-195</v>
      </c>
      <c r="E103">
        <f t="shared" si="4"/>
        <v>-395</v>
      </c>
      <c r="F103">
        <f t="shared" si="5"/>
        <v>-197.5</v>
      </c>
      <c r="G103">
        <f t="shared" si="6"/>
        <v>-2.5</v>
      </c>
      <c r="H103">
        <f t="shared" si="7"/>
        <v>6.25</v>
      </c>
    </row>
    <row r="104" spans="1:8" x14ac:dyDescent="0.25">
      <c r="A104" s="12" t="s">
        <v>106</v>
      </c>
      <c r="B104" s="12">
        <v>103</v>
      </c>
      <c r="C104">
        <v>-200</v>
      </c>
      <c r="D104">
        <v>-200</v>
      </c>
      <c r="E104">
        <f t="shared" si="4"/>
        <v>-400</v>
      </c>
      <c r="F104">
        <f t="shared" si="5"/>
        <v>-200</v>
      </c>
      <c r="G104">
        <f t="shared" si="6"/>
        <v>0</v>
      </c>
      <c r="H104">
        <f t="shared" si="7"/>
        <v>0</v>
      </c>
    </row>
    <row r="105" spans="1:8" x14ac:dyDescent="0.25">
      <c r="A105" s="12" t="s">
        <v>107</v>
      </c>
      <c r="B105" s="12">
        <v>104</v>
      </c>
      <c r="C105">
        <v>5</v>
      </c>
      <c r="D105">
        <v>-200</v>
      </c>
      <c r="E105">
        <f t="shared" si="4"/>
        <v>-195</v>
      </c>
      <c r="F105">
        <f t="shared" si="5"/>
        <v>-97.5</v>
      </c>
      <c r="G105">
        <f t="shared" si="6"/>
        <v>102.5</v>
      </c>
      <c r="H105">
        <f t="shared" si="7"/>
        <v>10506.25</v>
      </c>
    </row>
    <row r="106" spans="1:8" x14ac:dyDescent="0.25">
      <c r="A106" s="12" t="s">
        <v>157</v>
      </c>
      <c r="B106" s="12">
        <v>105</v>
      </c>
      <c r="C106">
        <v>100</v>
      </c>
      <c r="D106">
        <v>5</v>
      </c>
      <c r="E106">
        <f t="shared" si="4"/>
        <v>105</v>
      </c>
      <c r="F106">
        <f t="shared" si="5"/>
        <v>52.5</v>
      </c>
      <c r="G106">
        <f t="shared" si="6"/>
        <v>47.5</v>
      </c>
      <c r="H106">
        <f t="shared" si="7"/>
        <v>2256.25</v>
      </c>
    </row>
    <row r="107" spans="1:8" x14ac:dyDescent="0.25">
      <c r="A107" s="12" t="s">
        <v>158</v>
      </c>
      <c r="B107" s="12">
        <v>106</v>
      </c>
      <c r="C107">
        <v>-55</v>
      </c>
      <c r="D107">
        <v>100</v>
      </c>
      <c r="E107">
        <f t="shared" si="4"/>
        <v>45</v>
      </c>
      <c r="F107">
        <f t="shared" si="5"/>
        <v>22.5</v>
      </c>
      <c r="G107">
        <f t="shared" si="6"/>
        <v>-77.5</v>
      </c>
      <c r="H107">
        <f t="shared" si="7"/>
        <v>6006.25</v>
      </c>
    </row>
    <row r="108" spans="1:8" x14ac:dyDescent="0.25">
      <c r="A108" s="12" t="s">
        <v>159</v>
      </c>
      <c r="B108" s="12">
        <v>107</v>
      </c>
      <c r="C108">
        <v>-150</v>
      </c>
      <c r="D108">
        <v>-55</v>
      </c>
      <c r="E108">
        <f t="shared" si="4"/>
        <v>-205</v>
      </c>
      <c r="F108">
        <f t="shared" si="5"/>
        <v>-102.5</v>
      </c>
      <c r="G108">
        <f t="shared" si="6"/>
        <v>-47.5</v>
      </c>
      <c r="H108">
        <f t="shared" si="7"/>
        <v>2256.25</v>
      </c>
    </row>
    <row r="109" spans="1:8" x14ac:dyDescent="0.25">
      <c r="A109" s="12" t="s">
        <v>160</v>
      </c>
      <c r="B109" s="12">
        <v>108</v>
      </c>
      <c r="C109">
        <v>53</v>
      </c>
      <c r="D109">
        <v>-150</v>
      </c>
      <c r="E109">
        <f t="shared" si="4"/>
        <v>-97</v>
      </c>
      <c r="F109">
        <f t="shared" si="5"/>
        <v>-48.5</v>
      </c>
      <c r="G109">
        <f t="shared" si="6"/>
        <v>101.5</v>
      </c>
      <c r="H109">
        <f t="shared" si="7"/>
        <v>10302.25</v>
      </c>
    </row>
    <row r="110" spans="1:8" x14ac:dyDescent="0.25">
      <c r="A110" s="12" t="s">
        <v>161</v>
      </c>
      <c r="B110" s="12">
        <v>109</v>
      </c>
      <c r="C110">
        <v>-50</v>
      </c>
      <c r="D110">
        <v>53</v>
      </c>
      <c r="E110">
        <f t="shared" si="4"/>
        <v>3</v>
      </c>
      <c r="F110">
        <f t="shared" si="5"/>
        <v>1.5</v>
      </c>
      <c r="G110">
        <f t="shared" si="6"/>
        <v>-51.5</v>
      </c>
      <c r="H110">
        <f t="shared" si="7"/>
        <v>2652.25</v>
      </c>
    </row>
    <row r="111" spans="1:8" x14ac:dyDescent="0.25">
      <c r="A111" s="12" t="s">
        <v>162</v>
      </c>
      <c r="B111" s="12">
        <v>110</v>
      </c>
      <c r="C111">
        <v>110</v>
      </c>
      <c r="D111">
        <v>-50</v>
      </c>
      <c r="E111">
        <f t="shared" si="4"/>
        <v>60</v>
      </c>
      <c r="F111">
        <f t="shared" si="5"/>
        <v>30</v>
      </c>
      <c r="G111">
        <f t="shared" si="6"/>
        <v>80</v>
      </c>
      <c r="H111">
        <f t="shared" si="7"/>
        <v>6400</v>
      </c>
    </row>
    <row r="112" spans="1:8" x14ac:dyDescent="0.25">
      <c r="A112" s="12" t="s">
        <v>163</v>
      </c>
      <c r="B112" s="12">
        <v>111</v>
      </c>
      <c r="C112">
        <v>52</v>
      </c>
      <c r="D112">
        <v>110</v>
      </c>
      <c r="E112">
        <f t="shared" si="4"/>
        <v>162</v>
      </c>
      <c r="F112">
        <f t="shared" si="5"/>
        <v>81</v>
      </c>
      <c r="G112">
        <f t="shared" si="6"/>
        <v>-29</v>
      </c>
      <c r="H112">
        <f t="shared" si="7"/>
        <v>841</v>
      </c>
    </row>
    <row r="113" spans="1:8" x14ac:dyDescent="0.25">
      <c r="A113" s="12" t="s">
        <v>164</v>
      </c>
      <c r="B113" s="12">
        <v>112</v>
      </c>
      <c r="C113">
        <v>300</v>
      </c>
      <c r="D113">
        <v>52</v>
      </c>
      <c r="E113">
        <f t="shared" si="4"/>
        <v>352</v>
      </c>
      <c r="F113">
        <f t="shared" si="5"/>
        <v>176</v>
      </c>
      <c r="G113">
        <f t="shared" si="6"/>
        <v>124</v>
      </c>
      <c r="H113">
        <f t="shared" si="7"/>
        <v>15376</v>
      </c>
    </row>
    <row r="114" spans="1:8" x14ac:dyDescent="0.25">
      <c r="A114" s="12" t="s">
        <v>165</v>
      </c>
      <c r="B114" s="12">
        <v>113</v>
      </c>
      <c r="C114">
        <v>0</v>
      </c>
      <c r="D114">
        <v>300</v>
      </c>
      <c r="E114">
        <f t="shared" si="4"/>
        <v>300</v>
      </c>
      <c r="F114">
        <f t="shared" si="5"/>
        <v>150</v>
      </c>
      <c r="G114">
        <f t="shared" si="6"/>
        <v>-150</v>
      </c>
      <c r="H114">
        <f t="shared" si="7"/>
        <v>22500</v>
      </c>
    </row>
    <row r="115" spans="1:8" x14ac:dyDescent="0.25">
      <c r="A115" s="12" t="s">
        <v>108</v>
      </c>
      <c r="B115" s="12">
        <v>114</v>
      </c>
      <c r="C115">
        <v>-17</v>
      </c>
      <c r="D115">
        <v>0</v>
      </c>
      <c r="E115">
        <f t="shared" si="4"/>
        <v>-17</v>
      </c>
      <c r="F115">
        <f t="shared" si="5"/>
        <v>-8.5</v>
      </c>
      <c r="G115">
        <f t="shared" si="6"/>
        <v>-8.5</v>
      </c>
      <c r="H115">
        <f t="shared" si="7"/>
        <v>72.25</v>
      </c>
    </row>
    <row r="116" spans="1:8" x14ac:dyDescent="0.25">
      <c r="A116" s="12" t="s">
        <v>109</v>
      </c>
      <c r="B116" s="12">
        <v>115</v>
      </c>
      <c r="C116">
        <v>42</v>
      </c>
      <c r="D116">
        <v>-17</v>
      </c>
      <c r="E116">
        <f t="shared" si="4"/>
        <v>25</v>
      </c>
      <c r="F116">
        <f t="shared" si="5"/>
        <v>12.5</v>
      </c>
      <c r="G116">
        <f t="shared" si="6"/>
        <v>29.5</v>
      </c>
      <c r="H116">
        <f t="shared" si="7"/>
        <v>870.25</v>
      </c>
    </row>
    <row r="117" spans="1:8" x14ac:dyDescent="0.25">
      <c r="A117" s="12" t="s">
        <v>110</v>
      </c>
      <c r="B117" s="12">
        <v>116</v>
      </c>
      <c r="C117">
        <v>89</v>
      </c>
      <c r="D117">
        <v>42</v>
      </c>
      <c r="E117">
        <f t="shared" ref="E117:E155" si="8">SUM(C117:D117)</f>
        <v>131</v>
      </c>
      <c r="F117">
        <f t="shared" ref="F117:F155" si="9">E117/2</f>
        <v>65.5</v>
      </c>
      <c r="G117">
        <f t="shared" ref="G117:G155" si="10">C117-F117</f>
        <v>23.5</v>
      </c>
      <c r="H117">
        <f t="shared" ref="H117:H155" si="11">G117^2</f>
        <v>552.25</v>
      </c>
    </row>
    <row r="118" spans="1:8" x14ac:dyDescent="0.25">
      <c r="A118" s="12" t="s">
        <v>111</v>
      </c>
      <c r="B118" s="12">
        <v>117</v>
      </c>
      <c r="C118">
        <v>-110</v>
      </c>
      <c r="D118">
        <v>89</v>
      </c>
      <c r="E118">
        <f t="shared" si="8"/>
        <v>-21</v>
      </c>
      <c r="F118">
        <f t="shared" si="9"/>
        <v>-10.5</v>
      </c>
      <c r="G118">
        <f t="shared" si="10"/>
        <v>-99.5</v>
      </c>
      <c r="H118">
        <f t="shared" si="11"/>
        <v>9900.25</v>
      </c>
    </row>
    <row r="119" spans="1:8" x14ac:dyDescent="0.25">
      <c r="A119" s="12" t="s">
        <v>112</v>
      </c>
      <c r="B119" s="12">
        <v>118</v>
      </c>
      <c r="C119">
        <v>18</v>
      </c>
      <c r="D119">
        <v>-110</v>
      </c>
      <c r="E119">
        <f t="shared" si="8"/>
        <v>-92</v>
      </c>
      <c r="F119">
        <f t="shared" si="9"/>
        <v>-46</v>
      </c>
      <c r="G119">
        <f t="shared" si="10"/>
        <v>64</v>
      </c>
      <c r="H119">
        <f t="shared" si="11"/>
        <v>4096</v>
      </c>
    </row>
    <row r="120" spans="1:8" x14ac:dyDescent="0.25">
      <c r="A120" s="12" t="s">
        <v>113</v>
      </c>
      <c r="B120" s="12">
        <v>119</v>
      </c>
      <c r="C120">
        <v>-115</v>
      </c>
      <c r="D120">
        <v>18</v>
      </c>
      <c r="E120">
        <f t="shared" si="8"/>
        <v>-97</v>
      </c>
      <c r="F120">
        <f t="shared" si="9"/>
        <v>-48.5</v>
      </c>
      <c r="G120">
        <f t="shared" si="10"/>
        <v>-66.5</v>
      </c>
      <c r="H120">
        <f t="shared" si="11"/>
        <v>4422.25</v>
      </c>
    </row>
    <row r="121" spans="1:8" x14ac:dyDescent="0.25">
      <c r="A121" s="12" t="s">
        <v>114</v>
      </c>
      <c r="B121" s="12">
        <v>120</v>
      </c>
      <c r="C121">
        <v>245</v>
      </c>
      <c r="D121">
        <v>-115</v>
      </c>
      <c r="E121">
        <f t="shared" si="8"/>
        <v>130</v>
      </c>
      <c r="F121">
        <f t="shared" si="9"/>
        <v>65</v>
      </c>
      <c r="G121">
        <f t="shared" si="10"/>
        <v>180</v>
      </c>
      <c r="H121">
        <f t="shared" si="11"/>
        <v>32400</v>
      </c>
    </row>
    <row r="122" spans="1:8" x14ac:dyDescent="0.25">
      <c r="A122" s="12" t="s">
        <v>115</v>
      </c>
      <c r="B122" s="12">
        <v>121</v>
      </c>
      <c r="C122">
        <v>267</v>
      </c>
      <c r="D122">
        <v>245</v>
      </c>
      <c r="E122">
        <f t="shared" si="8"/>
        <v>512</v>
      </c>
      <c r="F122">
        <f t="shared" si="9"/>
        <v>256</v>
      </c>
      <c r="G122">
        <f t="shared" si="10"/>
        <v>11</v>
      </c>
      <c r="H122">
        <f t="shared" si="11"/>
        <v>121</v>
      </c>
    </row>
    <row r="123" spans="1:8" x14ac:dyDescent="0.25">
      <c r="A123" s="12" t="s">
        <v>116</v>
      </c>
      <c r="B123" s="12">
        <v>122</v>
      </c>
      <c r="C123">
        <v>275</v>
      </c>
      <c r="D123">
        <v>267</v>
      </c>
      <c r="E123">
        <f t="shared" si="8"/>
        <v>542</v>
      </c>
      <c r="F123">
        <f t="shared" si="9"/>
        <v>271</v>
      </c>
      <c r="G123">
        <f t="shared" si="10"/>
        <v>4</v>
      </c>
      <c r="H123">
        <f t="shared" si="11"/>
        <v>16</v>
      </c>
    </row>
    <row r="124" spans="1:8" x14ac:dyDescent="0.25">
      <c r="A124" s="12" t="s">
        <v>117</v>
      </c>
      <c r="B124" s="12">
        <v>123</v>
      </c>
      <c r="C124">
        <v>61</v>
      </c>
      <c r="D124">
        <v>275</v>
      </c>
      <c r="E124">
        <f t="shared" si="8"/>
        <v>336</v>
      </c>
      <c r="F124">
        <f t="shared" si="9"/>
        <v>168</v>
      </c>
      <c r="G124">
        <f t="shared" si="10"/>
        <v>-107</v>
      </c>
      <c r="H124">
        <f t="shared" si="11"/>
        <v>11449</v>
      </c>
    </row>
    <row r="125" spans="1:8" x14ac:dyDescent="0.25">
      <c r="A125" s="12" t="s">
        <v>118</v>
      </c>
      <c r="B125" s="12">
        <v>124</v>
      </c>
      <c r="C125">
        <v>100</v>
      </c>
      <c r="D125">
        <v>61</v>
      </c>
      <c r="E125">
        <f t="shared" si="8"/>
        <v>161</v>
      </c>
      <c r="F125">
        <f t="shared" si="9"/>
        <v>80.5</v>
      </c>
      <c r="G125">
        <f t="shared" si="10"/>
        <v>19.5</v>
      </c>
      <c r="H125">
        <f t="shared" si="11"/>
        <v>380.25</v>
      </c>
    </row>
    <row r="126" spans="1:8" x14ac:dyDescent="0.25">
      <c r="A126" s="12" t="s">
        <v>119</v>
      </c>
      <c r="B126" s="12">
        <v>125</v>
      </c>
      <c r="C126">
        <v>276</v>
      </c>
      <c r="D126">
        <v>100</v>
      </c>
      <c r="E126">
        <f t="shared" si="8"/>
        <v>376</v>
      </c>
      <c r="F126">
        <f t="shared" si="9"/>
        <v>188</v>
      </c>
      <c r="G126">
        <f t="shared" si="10"/>
        <v>88</v>
      </c>
      <c r="H126">
        <f t="shared" si="11"/>
        <v>7744</v>
      </c>
    </row>
    <row r="127" spans="1:8" x14ac:dyDescent="0.25">
      <c r="A127" s="12" t="s">
        <v>120</v>
      </c>
      <c r="B127" s="12">
        <v>126</v>
      </c>
      <c r="C127">
        <v>-285</v>
      </c>
      <c r="D127">
        <v>276</v>
      </c>
      <c r="E127">
        <f t="shared" si="8"/>
        <v>-9</v>
      </c>
      <c r="F127">
        <f t="shared" si="9"/>
        <v>-4.5</v>
      </c>
      <c r="G127">
        <f t="shared" si="10"/>
        <v>-280.5</v>
      </c>
      <c r="H127">
        <f t="shared" si="11"/>
        <v>78680.25</v>
      </c>
    </row>
    <row r="128" spans="1:8" x14ac:dyDescent="0.25">
      <c r="A128" s="12" t="s">
        <v>121</v>
      </c>
      <c r="B128" s="12">
        <v>127</v>
      </c>
      <c r="C128">
        <v>-198</v>
      </c>
      <c r="D128">
        <v>-285</v>
      </c>
      <c r="E128">
        <f t="shared" si="8"/>
        <v>-483</v>
      </c>
      <c r="F128">
        <f t="shared" si="9"/>
        <v>-241.5</v>
      </c>
      <c r="G128">
        <f t="shared" si="10"/>
        <v>43.5</v>
      </c>
      <c r="H128">
        <f t="shared" si="11"/>
        <v>1892.25</v>
      </c>
    </row>
    <row r="129" spans="1:8" x14ac:dyDescent="0.25">
      <c r="A129" s="12" t="s">
        <v>122</v>
      </c>
      <c r="B129" s="12">
        <v>128</v>
      </c>
      <c r="C129">
        <v>-300</v>
      </c>
      <c r="D129">
        <v>-198</v>
      </c>
      <c r="E129">
        <f t="shared" si="8"/>
        <v>-498</v>
      </c>
      <c r="F129">
        <f t="shared" si="9"/>
        <v>-249</v>
      </c>
      <c r="G129">
        <f t="shared" si="10"/>
        <v>-51</v>
      </c>
      <c r="H129">
        <f t="shared" si="11"/>
        <v>2601</v>
      </c>
    </row>
    <row r="130" spans="1:8" x14ac:dyDescent="0.25">
      <c r="A130" s="12" t="s">
        <v>123</v>
      </c>
      <c r="B130" s="12">
        <v>129</v>
      </c>
      <c r="C130">
        <v>-340</v>
      </c>
      <c r="D130">
        <v>-300</v>
      </c>
      <c r="E130">
        <f t="shared" si="8"/>
        <v>-640</v>
      </c>
      <c r="F130">
        <f t="shared" si="9"/>
        <v>-320</v>
      </c>
      <c r="G130">
        <f t="shared" si="10"/>
        <v>-20</v>
      </c>
      <c r="H130">
        <f t="shared" si="11"/>
        <v>400</v>
      </c>
    </row>
    <row r="131" spans="1:8" x14ac:dyDescent="0.25">
      <c r="A131" s="12" t="s">
        <v>124</v>
      </c>
      <c r="B131" s="12">
        <v>130</v>
      </c>
      <c r="C131">
        <v>-50</v>
      </c>
      <c r="D131">
        <v>-340</v>
      </c>
      <c r="E131">
        <f t="shared" si="8"/>
        <v>-390</v>
      </c>
      <c r="F131">
        <f t="shared" si="9"/>
        <v>-195</v>
      </c>
      <c r="G131">
        <f t="shared" si="10"/>
        <v>145</v>
      </c>
      <c r="H131">
        <f t="shared" si="11"/>
        <v>21025</v>
      </c>
    </row>
    <row r="132" spans="1:8" x14ac:dyDescent="0.25">
      <c r="A132" s="12" t="s">
        <v>125</v>
      </c>
      <c r="B132" s="12">
        <v>131</v>
      </c>
      <c r="C132">
        <v>-25</v>
      </c>
      <c r="D132">
        <v>-50</v>
      </c>
      <c r="E132">
        <f t="shared" si="8"/>
        <v>-75</v>
      </c>
      <c r="F132">
        <f t="shared" si="9"/>
        <v>-37.5</v>
      </c>
      <c r="G132">
        <f t="shared" si="10"/>
        <v>12.5</v>
      </c>
      <c r="H132">
        <f t="shared" si="11"/>
        <v>156.25</v>
      </c>
    </row>
    <row r="133" spans="1:8" x14ac:dyDescent="0.25">
      <c r="A133" s="12" t="s">
        <v>126</v>
      </c>
      <c r="B133" s="12">
        <v>132</v>
      </c>
      <c r="C133">
        <v>-208</v>
      </c>
      <c r="D133">
        <v>-25</v>
      </c>
      <c r="E133">
        <f t="shared" si="8"/>
        <v>-233</v>
      </c>
      <c r="F133">
        <f t="shared" si="9"/>
        <v>-116.5</v>
      </c>
      <c r="G133">
        <f t="shared" si="10"/>
        <v>-91.5</v>
      </c>
      <c r="H133">
        <f t="shared" si="11"/>
        <v>8372.25</v>
      </c>
    </row>
    <row r="134" spans="1:8" x14ac:dyDescent="0.25">
      <c r="A134" s="12" t="s">
        <v>127</v>
      </c>
      <c r="B134" s="12">
        <v>133</v>
      </c>
      <c r="C134">
        <v>159</v>
      </c>
      <c r="D134">
        <v>-208</v>
      </c>
      <c r="E134">
        <f t="shared" si="8"/>
        <v>-49</v>
      </c>
      <c r="F134">
        <f t="shared" si="9"/>
        <v>-24.5</v>
      </c>
      <c r="G134">
        <f t="shared" si="10"/>
        <v>183.5</v>
      </c>
      <c r="H134">
        <f t="shared" si="11"/>
        <v>33672.25</v>
      </c>
    </row>
    <row r="135" spans="1:8" x14ac:dyDescent="0.25">
      <c r="A135" s="12" t="s">
        <v>128</v>
      </c>
      <c r="B135" s="12">
        <v>134</v>
      </c>
      <c r="C135">
        <v>573</v>
      </c>
      <c r="D135">
        <v>159</v>
      </c>
      <c r="E135">
        <f t="shared" si="8"/>
        <v>732</v>
      </c>
      <c r="F135">
        <f t="shared" si="9"/>
        <v>366</v>
      </c>
      <c r="G135">
        <f t="shared" si="10"/>
        <v>207</v>
      </c>
      <c r="H135">
        <f t="shared" si="11"/>
        <v>42849</v>
      </c>
    </row>
    <row r="136" spans="1:8" x14ac:dyDescent="0.25">
      <c r="A136" s="12" t="s">
        <v>129</v>
      </c>
      <c r="B136" s="12">
        <v>135</v>
      </c>
      <c r="C136">
        <v>100</v>
      </c>
      <c r="D136">
        <v>573</v>
      </c>
      <c r="E136">
        <f t="shared" si="8"/>
        <v>673</v>
      </c>
      <c r="F136">
        <f t="shared" si="9"/>
        <v>336.5</v>
      </c>
      <c r="G136">
        <f t="shared" si="10"/>
        <v>-236.5</v>
      </c>
      <c r="H136">
        <f t="shared" si="11"/>
        <v>55932.25</v>
      </c>
    </row>
    <row r="137" spans="1:8" x14ac:dyDescent="0.25">
      <c r="A137" s="12" t="s">
        <v>130</v>
      </c>
      <c r="B137" s="12">
        <v>136</v>
      </c>
      <c r="C137">
        <v>-35</v>
      </c>
      <c r="D137">
        <v>100</v>
      </c>
      <c r="E137">
        <f t="shared" si="8"/>
        <v>65</v>
      </c>
      <c r="F137">
        <f t="shared" si="9"/>
        <v>32.5</v>
      </c>
      <c r="G137">
        <f t="shared" si="10"/>
        <v>-67.5</v>
      </c>
      <c r="H137">
        <f t="shared" si="11"/>
        <v>4556.25</v>
      </c>
    </row>
    <row r="138" spans="1:8" x14ac:dyDescent="0.25">
      <c r="A138" s="12" t="s">
        <v>131</v>
      </c>
      <c r="B138" s="12">
        <v>137</v>
      </c>
      <c r="C138">
        <v>-30</v>
      </c>
      <c r="D138">
        <v>-35</v>
      </c>
      <c r="E138">
        <f t="shared" si="8"/>
        <v>-65</v>
      </c>
      <c r="F138">
        <f t="shared" si="9"/>
        <v>-32.5</v>
      </c>
      <c r="G138">
        <f t="shared" si="10"/>
        <v>2.5</v>
      </c>
      <c r="H138">
        <f t="shared" si="11"/>
        <v>6.25</v>
      </c>
    </row>
    <row r="139" spans="1:8" x14ac:dyDescent="0.25">
      <c r="A139" s="12" t="s">
        <v>132</v>
      </c>
      <c r="B139" s="12">
        <v>138</v>
      </c>
      <c r="C139">
        <v>8</v>
      </c>
      <c r="D139">
        <v>-30</v>
      </c>
      <c r="E139">
        <f t="shared" si="8"/>
        <v>-22</v>
      </c>
      <c r="F139">
        <f t="shared" si="9"/>
        <v>-11</v>
      </c>
      <c r="G139">
        <f t="shared" si="10"/>
        <v>19</v>
      </c>
      <c r="H139">
        <f t="shared" si="11"/>
        <v>361</v>
      </c>
    </row>
    <row r="140" spans="1:8" x14ac:dyDescent="0.25">
      <c r="A140" s="12" t="s">
        <v>133</v>
      </c>
      <c r="B140" s="12">
        <v>139</v>
      </c>
      <c r="C140">
        <v>-52</v>
      </c>
      <c r="D140">
        <v>8</v>
      </c>
      <c r="E140">
        <f t="shared" si="8"/>
        <v>-44</v>
      </c>
      <c r="F140">
        <f t="shared" si="9"/>
        <v>-22</v>
      </c>
      <c r="G140">
        <f t="shared" si="10"/>
        <v>-30</v>
      </c>
      <c r="H140">
        <f t="shared" si="11"/>
        <v>900</v>
      </c>
    </row>
    <row r="141" spans="1:8" x14ac:dyDescent="0.25">
      <c r="A141" s="12" t="s">
        <v>134</v>
      </c>
      <c r="B141" s="12">
        <v>140</v>
      </c>
      <c r="C141">
        <v>-59</v>
      </c>
      <c r="D141">
        <v>-52</v>
      </c>
      <c r="E141">
        <f t="shared" si="8"/>
        <v>-111</v>
      </c>
      <c r="F141">
        <f t="shared" si="9"/>
        <v>-55.5</v>
      </c>
      <c r="G141">
        <f t="shared" si="10"/>
        <v>-3.5</v>
      </c>
      <c r="H141">
        <f t="shared" si="11"/>
        <v>12.25</v>
      </c>
    </row>
    <row r="142" spans="1:8" x14ac:dyDescent="0.25">
      <c r="A142" s="12" t="s">
        <v>135</v>
      </c>
      <c r="B142" s="12">
        <v>141</v>
      </c>
      <c r="C142">
        <v>-616</v>
      </c>
      <c r="D142">
        <v>-59</v>
      </c>
      <c r="E142">
        <f t="shared" si="8"/>
        <v>-675</v>
      </c>
      <c r="F142">
        <f t="shared" si="9"/>
        <v>-337.5</v>
      </c>
      <c r="G142">
        <f t="shared" si="10"/>
        <v>-278.5</v>
      </c>
      <c r="H142">
        <f t="shared" si="11"/>
        <v>77562.25</v>
      </c>
    </row>
    <row r="143" spans="1:8" x14ac:dyDescent="0.25">
      <c r="A143" s="12" t="s">
        <v>136</v>
      </c>
      <c r="B143" s="12">
        <v>142</v>
      </c>
      <c r="C143">
        <v>54</v>
      </c>
      <c r="D143">
        <v>-616</v>
      </c>
      <c r="E143">
        <f t="shared" si="8"/>
        <v>-562</v>
      </c>
      <c r="F143">
        <f t="shared" si="9"/>
        <v>-281</v>
      </c>
      <c r="G143">
        <f t="shared" si="10"/>
        <v>335</v>
      </c>
      <c r="H143">
        <f t="shared" si="11"/>
        <v>112225</v>
      </c>
    </row>
    <row r="144" spans="1:8" x14ac:dyDescent="0.25">
      <c r="A144" s="12" t="s">
        <v>137</v>
      </c>
      <c r="B144" s="12">
        <v>143</v>
      </c>
      <c r="C144">
        <v>125</v>
      </c>
      <c r="D144">
        <v>54</v>
      </c>
      <c r="E144">
        <f t="shared" si="8"/>
        <v>179</v>
      </c>
      <c r="F144">
        <f t="shared" si="9"/>
        <v>89.5</v>
      </c>
      <c r="G144">
        <f t="shared" si="10"/>
        <v>35.5</v>
      </c>
      <c r="H144">
        <f t="shared" si="11"/>
        <v>1260.25</v>
      </c>
    </row>
    <row r="145" spans="1:8" x14ac:dyDescent="0.25">
      <c r="A145" s="12" t="s">
        <v>138</v>
      </c>
      <c r="B145" s="12">
        <v>144</v>
      </c>
      <c r="C145">
        <v>30</v>
      </c>
      <c r="D145">
        <v>125</v>
      </c>
      <c r="E145">
        <f t="shared" si="8"/>
        <v>155</v>
      </c>
      <c r="F145">
        <f t="shared" si="9"/>
        <v>77.5</v>
      </c>
      <c r="G145">
        <f t="shared" si="10"/>
        <v>-47.5</v>
      </c>
      <c r="H145">
        <f t="shared" si="11"/>
        <v>2256.25</v>
      </c>
    </row>
    <row r="146" spans="1:8" x14ac:dyDescent="0.25">
      <c r="A146" s="12" t="s">
        <v>166</v>
      </c>
      <c r="B146" s="12">
        <v>145</v>
      </c>
      <c r="C146">
        <v>-48</v>
      </c>
      <c r="D146">
        <v>30</v>
      </c>
      <c r="E146">
        <f t="shared" si="8"/>
        <v>-18</v>
      </c>
      <c r="F146">
        <f t="shared" si="9"/>
        <v>-9</v>
      </c>
      <c r="G146">
        <f t="shared" si="10"/>
        <v>-39</v>
      </c>
      <c r="H146">
        <f t="shared" si="11"/>
        <v>1521</v>
      </c>
    </row>
    <row r="147" spans="1:8" x14ac:dyDescent="0.25">
      <c r="A147" s="12" t="s">
        <v>167</v>
      </c>
      <c r="B147" s="12">
        <v>146</v>
      </c>
      <c r="C147">
        <v>-41</v>
      </c>
      <c r="D147">
        <v>-48</v>
      </c>
      <c r="E147">
        <f t="shared" si="8"/>
        <v>-89</v>
      </c>
      <c r="F147">
        <f t="shared" si="9"/>
        <v>-44.5</v>
      </c>
      <c r="G147">
        <f t="shared" si="10"/>
        <v>3.5</v>
      </c>
      <c r="H147">
        <f t="shared" si="11"/>
        <v>12.25</v>
      </c>
    </row>
    <row r="148" spans="1:8" x14ac:dyDescent="0.25">
      <c r="A148" s="12" t="s">
        <v>168</v>
      </c>
      <c r="B148" s="12">
        <v>147</v>
      </c>
      <c r="C148">
        <v>-5</v>
      </c>
      <c r="D148">
        <v>-41</v>
      </c>
      <c r="E148">
        <f t="shared" si="8"/>
        <v>-46</v>
      </c>
      <c r="F148">
        <f t="shared" si="9"/>
        <v>-23</v>
      </c>
      <c r="G148">
        <f t="shared" si="10"/>
        <v>18</v>
      </c>
      <c r="H148">
        <f t="shared" si="11"/>
        <v>324</v>
      </c>
    </row>
    <row r="149" spans="1:8" x14ac:dyDescent="0.25">
      <c r="A149" s="12" t="s">
        <v>169</v>
      </c>
      <c r="B149" s="12">
        <v>148</v>
      </c>
      <c r="C149">
        <v>-79</v>
      </c>
      <c r="D149">
        <v>-5</v>
      </c>
      <c r="E149">
        <f t="shared" si="8"/>
        <v>-84</v>
      </c>
      <c r="F149">
        <f t="shared" si="9"/>
        <v>-42</v>
      </c>
      <c r="G149">
        <f t="shared" si="10"/>
        <v>-37</v>
      </c>
      <c r="H149">
        <f t="shared" si="11"/>
        <v>1369</v>
      </c>
    </row>
    <row r="150" spans="1:8" x14ac:dyDescent="0.25">
      <c r="A150" s="12" t="s">
        <v>170</v>
      </c>
      <c r="B150" s="12">
        <v>149</v>
      </c>
      <c r="C150">
        <v>-129</v>
      </c>
      <c r="D150">
        <v>-79</v>
      </c>
      <c r="E150">
        <f t="shared" si="8"/>
        <v>-208</v>
      </c>
      <c r="F150">
        <f t="shared" si="9"/>
        <v>-104</v>
      </c>
      <c r="G150">
        <f t="shared" si="10"/>
        <v>-25</v>
      </c>
      <c r="H150">
        <f t="shared" si="11"/>
        <v>625</v>
      </c>
    </row>
    <row r="151" spans="1:8" x14ac:dyDescent="0.25">
      <c r="A151" s="12" t="s">
        <v>171</v>
      </c>
      <c r="B151" s="12">
        <v>150</v>
      </c>
      <c r="C151">
        <v>-75</v>
      </c>
      <c r="D151">
        <v>-129</v>
      </c>
      <c r="E151">
        <f t="shared" si="8"/>
        <v>-204</v>
      </c>
      <c r="F151">
        <f t="shared" si="9"/>
        <v>-102</v>
      </c>
      <c r="G151">
        <f t="shared" si="10"/>
        <v>27</v>
      </c>
      <c r="H151">
        <f t="shared" si="11"/>
        <v>729</v>
      </c>
    </row>
    <row r="152" spans="1:8" x14ac:dyDescent="0.25">
      <c r="A152" s="12" t="s">
        <v>172</v>
      </c>
      <c r="B152" s="12">
        <v>151</v>
      </c>
      <c r="C152">
        <v>-65</v>
      </c>
      <c r="D152">
        <v>-75</v>
      </c>
      <c r="E152">
        <f t="shared" si="8"/>
        <v>-140</v>
      </c>
      <c r="F152">
        <f t="shared" si="9"/>
        <v>-70</v>
      </c>
      <c r="G152">
        <f t="shared" si="10"/>
        <v>5</v>
      </c>
      <c r="H152">
        <f t="shared" si="11"/>
        <v>25</v>
      </c>
    </row>
    <row r="153" spans="1:8" x14ac:dyDescent="0.25">
      <c r="A153" s="12" t="s">
        <v>173</v>
      </c>
      <c r="B153" s="12">
        <v>152</v>
      </c>
      <c r="C153">
        <v>21</v>
      </c>
      <c r="D153">
        <v>-65</v>
      </c>
      <c r="E153">
        <f t="shared" si="8"/>
        <v>-44</v>
      </c>
      <c r="F153">
        <f t="shared" si="9"/>
        <v>-22</v>
      </c>
      <c r="G153">
        <f t="shared" si="10"/>
        <v>43</v>
      </c>
      <c r="H153">
        <f t="shared" si="11"/>
        <v>1849</v>
      </c>
    </row>
    <row r="154" spans="1:8" x14ac:dyDescent="0.25">
      <c r="A154" s="12" t="s">
        <v>174</v>
      </c>
      <c r="B154" s="12">
        <v>153</v>
      </c>
      <c r="C154">
        <v>-40</v>
      </c>
      <c r="D154">
        <v>21</v>
      </c>
      <c r="E154">
        <f t="shared" si="8"/>
        <v>-19</v>
      </c>
      <c r="F154">
        <f t="shared" si="9"/>
        <v>-9.5</v>
      </c>
      <c r="G154">
        <f t="shared" si="10"/>
        <v>-30.5</v>
      </c>
      <c r="H154">
        <f t="shared" si="11"/>
        <v>930.25</v>
      </c>
    </row>
    <row r="155" spans="1:8" x14ac:dyDescent="0.25">
      <c r="A155" s="12" t="s">
        <v>175</v>
      </c>
      <c r="B155" s="12">
        <v>154</v>
      </c>
      <c r="C155">
        <v>-20</v>
      </c>
      <c r="D155">
        <v>-40</v>
      </c>
      <c r="E155">
        <f t="shared" si="8"/>
        <v>-60</v>
      </c>
      <c r="F155">
        <f t="shared" si="9"/>
        <v>-30</v>
      </c>
      <c r="G155">
        <f t="shared" si="10"/>
        <v>10</v>
      </c>
      <c r="H155">
        <f t="shared" si="11"/>
        <v>100</v>
      </c>
    </row>
    <row r="156" spans="1:8" x14ac:dyDescent="0.25">
      <c r="G156">
        <f>COUNT(G2:G155)</f>
        <v>145</v>
      </c>
      <c r="H156">
        <f>SUM(H2:H155)</f>
        <v>1941578.75</v>
      </c>
    </row>
    <row r="158" spans="1:8" x14ac:dyDescent="0.25">
      <c r="F158" t="s">
        <v>11</v>
      </c>
      <c r="G158">
        <f>H156/G156</f>
        <v>13390.198275862069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5</xdr:col>
                <xdr:colOff>238125</xdr:colOff>
                <xdr:row>0</xdr:row>
                <xdr:rowOff>0</xdr:rowOff>
              </from>
              <to>
                <xdr:col>5</xdr:col>
                <xdr:colOff>476250</xdr:colOff>
                <xdr:row>1</xdr:row>
                <xdr:rowOff>38100</xdr:rowOff>
              </to>
            </anchor>
          </objectPr>
        </oleObject>
      </mc:Choice>
      <mc:Fallback>
        <oleObject progId="Equation.3" shapeId="409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AE1A-FE0A-4484-B952-00C5C58564C9}">
  <dimension ref="A1:H43"/>
  <sheetViews>
    <sheetView workbookViewId="0">
      <selection activeCell="I7" sqref="I7"/>
    </sheetView>
  </sheetViews>
  <sheetFormatPr defaultRowHeight="15" x14ac:dyDescent="0.25"/>
  <cols>
    <col min="4" max="5" width="13.7109375" bestFit="1" customWidth="1"/>
  </cols>
  <sheetData>
    <row r="1" spans="1:8" ht="18.75" x14ac:dyDescent="0.25">
      <c r="A1" t="s">
        <v>21</v>
      </c>
      <c r="B1" t="s">
        <v>0</v>
      </c>
      <c r="C1" t="s">
        <v>1</v>
      </c>
      <c r="D1" t="s">
        <v>3</v>
      </c>
      <c r="E1" t="s">
        <v>10</v>
      </c>
      <c r="G1" t="s">
        <v>8</v>
      </c>
      <c r="H1" s="1" t="s">
        <v>9</v>
      </c>
    </row>
    <row r="2" spans="1:8" x14ac:dyDescent="0.25">
      <c r="A2" t="s">
        <v>146</v>
      </c>
      <c r="B2">
        <v>8</v>
      </c>
      <c r="C2">
        <v>200</v>
      </c>
    </row>
    <row r="3" spans="1:8" x14ac:dyDescent="0.25">
      <c r="A3" s="12" t="s">
        <v>176</v>
      </c>
      <c r="B3" s="12">
        <v>155</v>
      </c>
      <c r="C3">
        <v>95</v>
      </c>
      <c r="D3">
        <v>200</v>
      </c>
      <c r="E3">
        <f>SUM(C3:D3)</f>
        <v>295</v>
      </c>
    </row>
    <row r="4" spans="1:8" x14ac:dyDescent="0.25">
      <c r="A4" s="12" t="s">
        <v>177</v>
      </c>
      <c r="B4" s="12">
        <v>156</v>
      </c>
      <c r="C4">
        <v>125</v>
      </c>
      <c r="D4">
        <v>95</v>
      </c>
      <c r="E4">
        <f t="shared" ref="E4:E31" si="0">SUM(C4:D4)</f>
        <v>220</v>
      </c>
      <c r="F4">
        <f>E3/2</f>
        <v>147.5</v>
      </c>
      <c r="G4">
        <f>C4-F4</f>
        <v>-22.5</v>
      </c>
      <c r="H4">
        <f>G4^2</f>
        <v>506.25</v>
      </c>
    </row>
    <row r="5" spans="1:8" x14ac:dyDescent="0.25">
      <c r="A5" s="12" t="s">
        <v>178</v>
      </c>
      <c r="B5" s="12">
        <v>157</v>
      </c>
      <c r="C5">
        <v>-2</v>
      </c>
      <c r="D5">
        <v>125</v>
      </c>
      <c r="E5">
        <f t="shared" si="0"/>
        <v>123</v>
      </c>
      <c r="F5">
        <f t="shared" ref="F5:F31" si="1">E4/2</f>
        <v>110</v>
      </c>
      <c r="G5">
        <f t="shared" ref="G5:G31" si="2">C5-F5</f>
        <v>-112</v>
      </c>
      <c r="H5">
        <f t="shared" ref="H5:H31" si="3">G5^2</f>
        <v>12544</v>
      </c>
    </row>
    <row r="6" spans="1:8" x14ac:dyDescent="0.25">
      <c r="A6" s="12" t="s">
        <v>179</v>
      </c>
      <c r="B6" s="12">
        <v>158</v>
      </c>
      <c r="C6">
        <v>85</v>
      </c>
      <c r="D6">
        <v>-2</v>
      </c>
      <c r="E6">
        <f t="shared" si="0"/>
        <v>83</v>
      </c>
      <c r="F6">
        <f t="shared" si="1"/>
        <v>61.5</v>
      </c>
      <c r="G6">
        <f t="shared" si="2"/>
        <v>23.5</v>
      </c>
      <c r="H6">
        <f t="shared" si="3"/>
        <v>552.25</v>
      </c>
    </row>
    <row r="7" spans="1:8" x14ac:dyDescent="0.25">
      <c r="A7" s="12" t="s">
        <v>180</v>
      </c>
      <c r="B7" s="12">
        <v>159</v>
      </c>
      <c r="C7">
        <v>69</v>
      </c>
      <c r="D7">
        <v>85</v>
      </c>
      <c r="E7">
        <f t="shared" si="0"/>
        <v>154</v>
      </c>
      <c r="F7">
        <f t="shared" si="1"/>
        <v>41.5</v>
      </c>
      <c r="G7">
        <f t="shared" si="2"/>
        <v>27.5</v>
      </c>
      <c r="H7">
        <f t="shared" si="3"/>
        <v>756.25</v>
      </c>
    </row>
    <row r="8" spans="1:8" x14ac:dyDescent="0.25">
      <c r="A8" s="12" t="s">
        <v>181</v>
      </c>
      <c r="B8" s="12">
        <v>160</v>
      </c>
      <c r="C8">
        <v>65</v>
      </c>
      <c r="D8">
        <v>69</v>
      </c>
      <c r="E8">
        <f t="shared" si="0"/>
        <v>134</v>
      </c>
      <c r="F8">
        <f t="shared" si="1"/>
        <v>77</v>
      </c>
      <c r="G8">
        <f t="shared" si="2"/>
        <v>-12</v>
      </c>
      <c r="H8">
        <f t="shared" si="3"/>
        <v>144</v>
      </c>
    </row>
    <row r="9" spans="1:8" x14ac:dyDescent="0.25">
      <c r="A9" s="12" t="s">
        <v>182</v>
      </c>
      <c r="B9" s="12">
        <v>161</v>
      </c>
      <c r="C9">
        <v>15</v>
      </c>
      <c r="D9">
        <v>65</v>
      </c>
      <c r="E9">
        <f t="shared" si="0"/>
        <v>80</v>
      </c>
      <c r="F9">
        <f t="shared" si="1"/>
        <v>67</v>
      </c>
      <c r="G9">
        <f t="shared" si="2"/>
        <v>-52</v>
      </c>
      <c r="H9">
        <f t="shared" si="3"/>
        <v>2704</v>
      </c>
    </row>
    <row r="10" spans="1:8" x14ac:dyDescent="0.25">
      <c r="A10" s="12" t="s">
        <v>183</v>
      </c>
      <c r="B10" s="12">
        <v>162</v>
      </c>
      <c r="C10">
        <v>175</v>
      </c>
      <c r="D10">
        <v>15</v>
      </c>
      <c r="E10">
        <f t="shared" si="0"/>
        <v>190</v>
      </c>
      <c r="F10">
        <f t="shared" si="1"/>
        <v>40</v>
      </c>
      <c r="G10">
        <f t="shared" si="2"/>
        <v>135</v>
      </c>
      <c r="H10">
        <f t="shared" si="3"/>
        <v>18225</v>
      </c>
    </row>
    <row r="11" spans="1:8" x14ac:dyDescent="0.25">
      <c r="A11" s="12" t="s">
        <v>184</v>
      </c>
      <c r="B11" s="12">
        <v>163</v>
      </c>
      <c r="C11">
        <v>100</v>
      </c>
      <c r="D11">
        <v>175</v>
      </c>
      <c r="E11">
        <f t="shared" si="0"/>
        <v>275</v>
      </c>
      <c r="F11">
        <f t="shared" si="1"/>
        <v>95</v>
      </c>
      <c r="G11">
        <f t="shared" si="2"/>
        <v>5</v>
      </c>
      <c r="H11">
        <f t="shared" si="3"/>
        <v>25</v>
      </c>
    </row>
    <row r="12" spans="1:8" x14ac:dyDescent="0.25">
      <c r="A12" s="12" t="s">
        <v>185</v>
      </c>
      <c r="B12" s="12">
        <v>164</v>
      </c>
      <c r="C12">
        <v>57</v>
      </c>
      <c r="D12">
        <v>100</v>
      </c>
      <c r="E12">
        <f t="shared" si="0"/>
        <v>157</v>
      </c>
      <c r="F12">
        <f t="shared" si="1"/>
        <v>137.5</v>
      </c>
      <c r="G12">
        <f t="shared" si="2"/>
        <v>-80.5</v>
      </c>
      <c r="H12">
        <f t="shared" si="3"/>
        <v>6480.25</v>
      </c>
    </row>
    <row r="13" spans="1:8" x14ac:dyDescent="0.25">
      <c r="A13" s="12" t="s">
        <v>186</v>
      </c>
      <c r="B13" s="12">
        <v>165</v>
      </c>
      <c r="C13">
        <v>30</v>
      </c>
      <c r="D13">
        <v>57</v>
      </c>
      <c r="E13">
        <f t="shared" si="0"/>
        <v>87</v>
      </c>
      <c r="F13">
        <f t="shared" si="1"/>
        <v>78.5</v>
      </c>
      <c r="G13">
        <f t="shared" si="2"/>
        <v>-48.5</v>
      </c>
      <c r="H13">
        <f t="shared" si="3"/>
        <v>2352.25</v>
      </c>
    </row>
    <row r="14" spans="1:8" x14ac:dyDescent="0.25">
      <c r="A14" s="12" t="s">
        <v>187</v>
      </c>
      <c r="B14" s="12">
        <v>166</v>
      </c>
      <c r="C14">
        <v>75</v>
      </c>
      <c r="D14">
        <v>30</v>
      </c>
      <c r="E14">
        <f t="shared" si="0"/>
        <v>105</v>
      </c>
      <c r="F14">
        <f t="shared" si="1"/>
        <v>43.5</v>
      </c>
      <c r="G14">
        <f t="shared" si="2"/>
        <v>31.5</v>
      </c>
      <c r="H14">
        <f t="shared" si="3"/>
        <v>992.25</v>
      </c>
    </row>
    <row r="15" spans="1:8" x14ac:dyDescent="0.25">
      <c r="A15" s="12" t="s">
        <v>188</v>
      </c>
      <c r="B15" s="12">
        <v>167</v>
      </c>
      <c r="C15">
        <v>97</v>
      </c>
      <c r="D15">
        <v>75</v>
      </c>
      <c r="E15">
        <f t="shared" si="0"/>
        <v>172</v>
      </c>
      <c r="F15">
        <f t="shared" si="1"/>
        <v>52.5</v>
      </c>
      <c r="G15">
        <f t="shared" si="2"/>
        <v>44.5</v>
      </c>
      <c r="H15">
        <f t="shared" si="3"/>
        <v>1980.25</v>
      </c>
    </row>
    <row r="16" spans="1:8" x14ac:dyDescent="0.25">
      <c r="A16" s="12" t="s">
        <v>189</v>
      </c>
      <c r="B16" s="12">
        <v>168</v>
      </c>
      <c r="C16">
        <v>310</v>
      </c>
      <c r="D16">
        <v>97</v>
      </c>
      <c r="E16">
        <f t="shared" si="0"/>
        <v>407</v>
      </c>
      <c r="F16">
        <f t="shared" si="1"/>
        <v>86</v>
      </c>
      <c r="G16">
        <f t="shared" si="2"/>
        <v>224</v>
      </c>
      <c r="H16">
        <f t="shared" si="3"/>
        <v>50176</v>
      </c>
    </row>
    <row r="17" spans="1:8" x14ac:dyDescent="0.25">
      <c r="A17" s="12" t="s">
        <v>190</v>
      </c>
      <c r="B17" s="12">
        <v>169</v>
      </c>
      <c r="C17">
        <v>-175</v>
      </c>
      <c r="D17">
        <v>310</v>
      </c>
      <c r="E17">
        <f t="shared" si="0"/>
        <v>135</v>
      </c>
      <c r="F17">
        <f t="shared" si="1"/>
        <v>203.5</v>
      </c>
      <c r="G17">
        <f t="shared" si="2"/>
        <v>-378.5</v>
      </c>
      <c r="H17">
        <f t="shared" si="3"/>
        <v>143262.25</v>
      </c>
    </row>
    <row r="18" spans="1:8" x14ac:dyDescent="0.25">
      <c r="A18" s="12" t="s">
        <v>191</v>
      </c>
      <c r="B18" s="12">
        <v>170</v>
      </c>
      <c r="C18">
        <v>-230</v>
      </c>
      <c r="D18">
        <v>-175</v>
      </c>
      <c r="E18">
        <f t="shared" si="0"/>
        <v>-405</v>
      </c>
      <c r="F18">
        <f t="shared" si="1"/>
        <v>67.5</v>
      </c>
      <c r="G18">
        <f t="shared" si="2"/>
        <v>-297.5</v>
      </c>
      <c r="H18">
        <f t="shared" si="3"/>
        <v>88506.25</v>
      </c>
    </row>
    <row r="19" spans="1:8" x14ac:dyDescent="0.25">
      <c r="A19" s="12" t="s">
        <v>192</v>
      </c>
      <c r="B19" s="12">
        <v>171</v>
      </c>
      <c r="C19">
        <v>270</v>
      </c>
      <c r="D19">
        <v>-230</v>
      </c>
      <c r="E19">
        <f t="shared" si="0"/>
        <v>40</v>
      </c>
      <c r="F19">
        <f t="shared" si="1"/>
        <v>-202.5</v>
      </c>
      <c r="G19">
        <f t="shared" si="2"/>
        <v>472.5</v>
      </c>
      <c r="H19">
        <f t="shared" si="3"/>
        <v>223256.25</v>
      </c>
    </row>
    <row r="20" spans="1:8" x14ac:dyDescent="0.25">
      <c r="A20" s="12" t="s">
        <v>193</v>
      </c>
      <c r="B20" s="12">
        <v>172</v>
      </c>
      <c r="C20">
        <v>50</v>
      </c>
      <c r="D20">
        <v>270</v>
      </c>
      <c r="E20">
        <f t="shared" si="0"/>
        <v>320</v>
      </c>
      <c r="F20">
        <f t="shared" si="1"/>
        <v>20</v>
      </c>
      <c r="G20">
        <f t="shared" si="2"/>
        <v>30</v>
      </c>
      <c r="H20">
        <f t="shared" si="3"/>
        <v>900</v>
      </c>
    </row>
    <row r="21" spans="1:8" x14ac:dyDescent="0.25">
      <c r="A21" s="12" t="s">
        <v>194</v>
      </c>
      <c r="B21" s="12">
        <v>173</v>
      </c>
      <c r="C21">
        <v>25</v>
      </c>
      <c r="D21">
        <v>50</v>
      </c>
      <c r="E21">
        <f t="shared" si="0"/>
        <v>75</v>
      </c>
      <c r="F21">
        <f t="shared" si="1"/>
        <v>160</v>
      </c>
      <c r="G21">
        <f t="shared" si="2"/>
        <v>-135</v>
      </c>
      <c r="H21">
        <f t="shared" si="3"/>
        <v>18225</v>
      </c>
    </row>
    <row r="22" spans="1:8" x14ac:dyDescent="0.25">
      <c r="A22" s="12" t="s">
        <v>195</v>
      </c>
      <c r="B22" s="12">
        <v>174</v>
      </c>
      <c r="C22">
        <v>178</v>
      </c>
      <c r="D22">
        <v>25</v>
      </c>
      <c r="E22">
        <f t="shared" si="0"/>
        <v>203</v>
      </c>
      <c r="F22">
        <f t="shared" si="1"/>
        <v>37.5</v>
      </c>
      <c r="G22">
        <f t="shared" si="2"/>
        <v>140.5</v>
      </c>
      <c r="H22">
        <f t="shared" si="3"/>
        <v>19740.25</v>
      </c>
    </row>
    <row r="23" spans="1:8" x14ac:dyDescent="0.25">
      <c r="A23" s="12" t="s">
        <v>196</v>
      </c>
      <c r="B23" s="12">
        <v>175</v>
      </c>
      <c r="C23">
        <v>-100</v>
      </c>
      <c r="D23">
        <v>178</v>
      </c>
      <c r="E23">
        <f t="shared" si="0"/>
        <v>78</v>
      </c>
      <c r="F23">
        <f t="shared" si="1"/>
        <v>101.5</v>
      </c>
      <c r="G23">
        <f t="shared" si="2"/>
        <v>-201.5</v>
      </c>
      <c r="H23">
        <f t="shared" si="3"/>
        <v>40602.25</v>
      </c>
    </row>
    <row r="24" spans="1:8" x14ac:dyDescent="0.25">
      <c r="A24" s="12" t="s">
        <v>197</v>
      </c>
      <c r="B24" s="12">
        <v>176</v>
      </c>
      <c r="C24">
        <v>30</v>
      </c>
      <c r="D24">
        <v>-100</v>
      </c>
      <c r="E24">
        <f t="shared" si="0"/>
        <v>-70</v>
      </c>
      <c r="F24">
        <f t="shared" si="1"/>
        <v>39</v>
      </c>
      <c r="G24">
        <f t="shared" si="2"/>
        <v>-9</v>
      </c>
      <c r="H24">
        <f t="shared" si="3"/>
        <v>81</v>
      </c>
    </row>
    <row r="25" spans="1:8" x14ac:dyDescent="0.25">
      <c r="A25" s="12" t="s">
        <v>198</v>
      </c>
      <c r="B25" s="12">
        <v>177</v>
      </c>
      <c r="C25">
        <v>121</v>
      </c>
      <c r="D25">
        <v>30</v>
      </c>
      <c r="E25">
        <f t="shared" si="0"/>
        <v>151</v>
      </c>
      <c r="F25">
        <f t="shared" si="1"/>
        <v>-35</v>
      </c>
      <c r="G25">
        <f t="shared" si="2"/>
        <v>156</v>
      </c>
      <c r="H25">
        <f t="shared" si="3"/>
        <v>24336</v>
      </c>
    </row>
    <row r="26" spans="1:8" x14ac:dyDescent="0.25">
      <c r="A26" s="12" t="s">
        <v>199</v>
      </c>
      <c r="B26" s="12">
        <v>178</v>
      </c>
      <c r="C26">
        <v>-200</v>
      </c>
      <c r="D26">
        <v>121</v>
      </c>
      <c r="E26">
        <f t="shared" si="0"/>
        <v>-79</v>
      </c>
      <c r="F26">
        <f t="shared" si="1"/>
        <v>75.5</v>
      </c>
      <c r="G26">
        <f t="shared" si="2"/>
        <v>-275.5</v>
      </c>
      <c r="H26">
        <f t="shared" si="3"/>
        <v>75900.25</v>
      </c>
    </row>
    <row r="27" spans="1:8" x14ac:dyDescent="0.25">
      <c r="A27" s="12" t="s">
        <v>200</v>
      </c>
      <c r="B27" s="12">
        <v>179</v>
      </c>
      <c r="C27">
        <v>-66</v>
      </c>
      <c r="D27">
        <v>-200</v>
      </c>
      <c r="E27">
        <f t="shared" si="0"/>
        <v>-266</v>
      </c>
      <c r="F27">
        <f t="shared" si="1"/>
        <v>-39.5</v>
      </c>
      <c r="G27">
        <f t="shared" si="2"/>
        <v>-26.5</v>
      </c>
      <c r="H27">
        <f t="shared" si="3"/>
        <v>702.25</v>
      </c>
    </row>
    <row r="28" spans="1:8" x14ac:dyDescent="0.25">
      <c r="A28" s="12" t="s">
        <v>201</v>
      </c>
      <c r="B28" s="12">
        <v>180</v>
      </c>
      <c r="C28">
        <v>-5</v>
      </c>
      <c r="D28">
        <v>-66</v>
      </c>
      <c r="E28">
        <f t="shared" si="0"/>
        <v>-71</v>
      </c>
      <c r="F28">
        <f t="shared" si="1"/>
        <v>-133</v>
      </c>
      <c r="G28">
        <f t="shared" si="2"/>
        <v>128</v>
      </c>
      <c r="H28">
        <f t="shared" si="3"/>
        <v>16384</v>
      </c>
    </row>
    <row r="29" spans="1:8" x14ac:dyDescent="0.25">
      <c r="A29" s="12" t="s">
        <v>202</v>
      </c>
      <c r="B29" s="12">
        <v>181</v>
      </c>
      <c r="C29">
        <v>-295</v>
      </c>
      <c r="D29">
        <v>-5</v>
      </c>
      <c r="E29">
        <f t="shared" si="0"/>
        <v>-300</v>
      </c>
      <c r="F29">
        <f t="shared" si="1"/>
        <v>-35.5</v>
      </c>
      <c r="G29">
        <f t="shared" si="2"/>
        <v>-259.5</v>
      </c>
      <c r="H29">
        <f t="shared" si="3"/>
        <v>67340.25</v>
      </c>
    </row>
    <row r="30" spans="1:8" x14ac:dyDescent="0.25">
      <c r="A30" s="12" t="s">
        <v>203</v>
      </c>
      <c r="B30" s="12">
        <v>182</v>
      </c>
      <c r="C30">
        <v>-200</v>
      </c>
      <c r="D30">
        <v>-295</v>
      </c>
      <c r="E30">
        <f t="shared" si="0"/>
        <v>-495</v>
      </c>
      <c r="F30">
        <f t="shared" si="1"/>
        <v>-150</v>
      </c>
      <c r="G30">
        <f t="shared" si="2"/>
        <v>-50</v>
      </c>
      <c r="H30">
        <f t="shared" si="3"/>
        <v>2500</v>
      </c>
    </row>
    <row r="31" spans="1:8" x14ac:dyDescent="0.25">
      <c r="A31" s="12" t="s">
        <v>204</v>
      </c>
      <c r="B31" s="12">
        <v>183</v>
      </c>
      <c r="C31">
        <v>-5</v>
      </c>
      <c r="D31">
        <v>-200</v>
      </c>
      <c r="E31">
        <f t="shared" si="0"/>
        <v>-205</v>
      </c>
      <c r="F31">
        <f t="shared" si="1"/>
        <v>-247.5</v>
      </c>
      <c r="G31">
        <f t="shared" si="2"/>
        <v>242.5</v>
      </c>
      <c r="H31">
        <f t="shared" si="3"/>
        <v>58806.25</v>
      </c>
    </row>
    <row r="32" spans="1:8" x14ac:dyDescent="0.25">
      <c r="A32" s="12" t="s">
        <v>205</v>
      </c>
      <c r="B32" s="12">
        <v>184</v>
      </c>
      <c r="C32">
        <v>-66</v>
      </c>
      <c r="D32">
        <v>-5</v>
      </c>
      <c r="E32">
        <f t="shared" ref="E32:E40" si="4">SUM(C32:D32)</f>
        <v>-71</v>
      </c>
      <c r="F32">
        <f t="shared" ref="F32:F40" si="5">E31/2</f>
        <v>-102.5</v>
      </c>
      <c r="G32">
        <f t="shared" ref="G32:G40" si="6">C32-F32</f>
        <v>36.5</v>
      </c>
      <c r="H32">
        <f t="shared" ref="H32:H40" si="7">G32^2</f>
        <v>1332.25</v>
      </c>
    </row>
    <row r="33" spans="1:8" x14ac:dyDescent="0.25">
      <c r="A33" s="12" t="s">
        <v>206</v>
      </c>
      <c r="B33" s="12">
        <v>185</v>
      </c>
      <c r="C33">
        <v>-110</v>
      </c>
      <c r="D33">
        <v>-66</v>
      </c>
      <c r="E33">
        <f t="shared" si="4"/>
        <v>-176</v>
      </c>
      <c r="F33">
        <f t="shared" si="5"/>
        <v>-35.5</v>
      </c>
      <c r="G33">
        <f t="shared" si="6"/>
        <v>-74.5</v>
      </c>
      <c r="H33">
        <f t="shared" si="7"/>
        <v>5550.25</v>
      </c>
    </row>
    <row r="34" spans="1:8" x14ac:dyDescent="0.25">
      <c r="A34" s="12" t="s">
        <v>207</v>
      </c>
      <c r="B34" s="12">
        <v>186</v>
      </c>
      <c r="C34">
        <v>-54</v>
      </c>
      <c r="D34">
        <v>-110</v>
      </c>
      <c r="E34">
        <f t="shared" si="4"/>
        <v>-164</v>
      </c>
      <c r="F34">
        <f t="shared" si="5"/>
        <v>-88</v>
      </c>
      <c r="G34">
        <f t="shared" si="6"/>
        <v>34</v>
      </c>
      <c r="H34">
        <f t="shared" si="7"/>
        <v>1156</v>
      </c>
    </row>
    <row r="35" spans="1:8" x14ac:dyDescent="0.25">
      <c r="A35" s="12" t="s">
        <v>208</v>
      </c>
      <c r="B35" s="12">
        <v>187</v>
      </c>
      <c r="C35">
        <v>-120</v>
      </c>
      <c r="D35">
        <v>-54</v>
      </c>
      <c r="E35">
        <f t="shared" si="4"/>
        <v>-174</v>
      </c>
      <c r="F35">
        <f t="shared" si="5"/>
        <v>-82</v>
      </c>
      <c r="G35">
        <f t="shared" si="6"/>
        <v>-38</v>
      </c>
      <c r="H35">
        <f t="shared" si="7"/>
        <v>1444</v>
      </c>
    </row>
    <row r="36" spans="1:8" x14ac:dyDescent="0.25">
      <c r="A36" s="12" t="s">
        <v>209</v>
      </c>
      <c r="B36" s="12">
        <v>188</v>
      </c>
      <c r="C36">
        <v>-60</v>
      </c>
      <c r="D36">
        <v>-120</v>
      </c>
      <c r="E36">
        <f t="shared" si="4"/>
        <v>-180</v>
      </c>
      <c r="F36">
        <f t="shared" si="5"/>
        <v>-87</v>
      </c>
      <c r="G36">
        <f t="shared" si="6"/>
        <v>27</v>
      </c>
      <c r="H36">
        <f t="shared" si="7"/>
        <v>729</v>
      </c>
    </row>
    <row r="37" spans="1:8" x14ac:dyDescent="0.25">
      <c r="A37" s="12" t="s">
        <v>210</v>
      </c>
      <c r="B37" s="12">
        <v>189</v>
      </c>
      <c r="C37">
        <v>100</v>
      </c>
      <c r="D37">
        <v>-60</v>
      </c>
      <c r="E37">
        <f t="shared" si="4"/>
        <v>40</v>
      </c>
      <c r="F37">
        <f t="shared" si="5"/>
        <v>-90</v>
      </c>
      <c r="G37">
        <f t="shared" si="6"/>
        <v>190</v>
      </c>
      <c r="H37">
        <f t="shared" si="7"/>
        <v>36100</v>
      </c>
    </row>
    <row r="38" spans="1:8" x14ac:dyDescent="0.25">
      <c r="A38" s="12" t="s">
        <v>211</v>
      </c>
      <c r="B38" s="12">
        <v>190</v>
      </c>
      <c r="C38">
        <v>-125</v>
      </c>
      <c r="D38">
        <v>100</v>
      </c>
      <c r="E38">
        <f t="shared" si="4"/>
        <v>-25</v>
      </c>
      <c r="F38">
        <f t="shared" si="5"/>
        <v>20</v>
      </c>
      <c r="G38">
        <f t="shared" si="6"/>
        <v>-145</v>
      </c>
      <c r="H38">
        <f t="shared" si="7"/>
        <v>21025</v>
      </c>
    </row>
    <row r="39" spans="1:8" x14ac:dyDescent="0.25">
      <c r="A39" s="12" t="s">
        <v>212</v>
      </c>
      <c r="B39" s="12">
        <v>191</v>
      </c>
      <c r="C39">
        <v>325</v>
      </c>
      <c r="D39">
        <v>-125</v>
      </c>
      <c r="E39">
        <f t="shared" si="4"/>
        <v>200</v>
      </c>
      <c r="F39">
        <f t="shared" si="5"/>
        <v>-12.5</v>
      </c>
      <c r="G39">
        <f t="shared" si="6"/>
        <v>337.5</v>
      </c>
      <c r="H39">
        <f t="shared" si="7"/>
        <v>113906.25</v>
      </c>
    </row>
    <row r="40" spans="1:8" x14ac:dyDescent="0.25">
      <c r="A40" s="12" t="s">
        <v>213</v>
      </c>
      <c r="B40" s="12">
        <v>192</v>
      </c>
      <c r="C40">
        <v>-90</v>
      </c>
      <c r="D40">
        <v>325</v>
      </c>
      <c r="E40">
        <f t="shared" si="4"/>
        <v>235</v>
      </c>
      <c r="F40">
        <f t="shared" si="5"/>
        <v>100</v>
      </c>
      <c r="G40">
        <f t="shared" si="6"/>
        <v>-190</v>
      </c>
      <c r="H40">
        <f t="shared" si="7"/>
        <v>36100</v>
      </c>
    </row>
    <row r="41" spans="1:8" x14ac:dyDescent="0.25">
      <c r="G41">
        <f>COUNT(G2:G40)</f>
        <v>37</v>
      </c>
      <c r="H41">
        <f>SUM(H2:H40)</f>
        <v>1095322.75</v>
      </c>
    </row>
    <row r="43" spans="1:8" x14ac:dyDescent="0.25">
      <c r="F43" t="s">
        <v>11</v>
      </c>
      <c r="G43">
        <f>H41/G41</f>
        <v>29603.317567567567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5361" r:id="rId3">
          <objectPr defaultSize="0" autoPict="0" r:id="rId4">
            <anchor moveWithCells="1" sizeWithCells="1">
              <from>
                <xdr:col>5</xdr:col>
                <xdr:colOff>133350</xdr:colOff>
                <xdr:row>0</xdr:row>
                <xdr:rowOff>0</xdr:rowOff>
              </from>
              <to>
                <xdr:col>5</xdr:col>
                <xdr:colOff>371475</xdr:colOff>
                <xdr:row>1</xdr:row>
                <xdr:rowOff>38100</xdr:rowOff>
              </to>
            </anchor>
          </objectPr>
        </oleObject>
      </mc:Choice>
      <mc:Fallback>
        <oleObject progId="Equation.3" shapeId="1536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8B7B-E308-49C2-8045-00A109B1F180}">
  <dimension ref="A1:J158"/>
  <sheetViews>
    <sheetView workbookViewId="0">
      <selection activeCell="I158" sqref="I158"/>
    </sheetView>
  </sheetViews>
  <sheetFormatPr defaultRowHeight="15" x14ac:dyDescent="0.25"/>
  <cols>
    <col min="3" max="3" width="10.85546875" bestFit="1" customWidth="1"/>
    <col min="6" max="6" width="14.140625" bestFit="1" customWidth="1"/>
    <col min="9" max="9" width="14.140625" bestFit="1" customWidth="1"/>
  </cols>
  <sheetData>
    <row r="1" spans="1:10" ht="18.75" x14ac:dyDescent="0.25">
      <c r="A1" t="s">
        <v>21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t="s">
        <v>139</v>
      </c>
      <c r="B2">
        <v>1</v>
      </c>
    </row>
    <row r="3" spans="1:10" x14ac:dyDescent="0.25">
      <c r="A3" t="s">
        <v>140</v>
      </c>
      <c r="B3">
        <v>2</v>
      </c>
    </row>
    <row r="4" spans="1:10" x14ac:dyDescent="0.25">
      <c r="A4" t="s">
        <v>141</v>
      </c>
      <c r="B4">
        <v>3</v>
      </c>
    </row>
    <row r="5" spans="1:10" x14ac:dyDescent="0.25">
      <c r="A5" t="s">
        <v>142</v>
      </c>
      <c r="B5">
        <v>4</v>
      </c>
    </row>
    <row r="6" spans="1:10" x14ac:dyDescent="0.25">
      <c r="A6" t="s">
        <v>143</v>
      </c>
      <c r="B6">
        <v>5</v>
      </c>
    </row>
    <row r="7" spans="1:10" x14ac:dyDescent="0.25">
      <c r="A7" t="s">
        <v>144</v>
      </c>
      <c r="B7">
        <v>6</v>
      </c>
    </row>
    <row r="8" spans="1:10" x14ac:dyDescent="0.25">
      <c r="A8" t="s">
        <v>145</v>
      </c>
      <c r="B8">
        <v>7</v>
      </c>
    </row>
    <row r="9" spans="1:10" x14ac:dyDescent="0.25">
      <c r="A9" t="s">
        <v>146</v>
      </c>
      <c r="B9">
        <v>8</v>
      </c>
      <c r="C9">
        <v>200</v>
      </c>
    </row>
    <row r="10" spans="1:10" x14ac:dyDescent="0.25">
      <c r="A10" t="s">
        <v>147</v>
      </c>
      <c r="B10">
        <v>9</v>
      </c>
      <c r="C10">
        <v>-125</v>
      </c>
      <c r="D10">
        <v>200</v>
      </c>
    </row>
    <row r="11" spans="1:10" x14ac:dyDescent="0.25">
      <c r="A11" t="s">
        <v>22</v>
      </c>
      <c r="B11">
        <v>10</v>
      </c>
      <c r="C11">
        <v>-31</v>
      </c>
      <c r="D11">
        <v>-125</v>
      </c>
      <c r="E11">
        <v>200</v>
      </c>
    </row>
    <row r="12" spans="1:10" x14ac:dyDescent="0.25">
      <c r="A12" t="s">
        <v>23</v>
      </c>
      <c r="B12">
        <v>11</v>
      </c>
      <c r="C12">
        <v>-28</v>
      </c>
      <c r="D12">
        <v>-31</v>
      </c>
      <c r="E12">
        <v>-125</v>
      </c>
      <c r="F12">
        <v>200</v>
      </c>
      <c r="G12">
        <f>F12+E12+D12+C12</f>
        <v>16</v>
      </c>
    </row>
    <row r="13" spans="1:10" x14ac:dyDescent="0.25">
      <c r="A13" t="s">
        <v>24</v>
      </c>
      <c r="B13">
        <v>12</v>
      </c>
      <c r="C13">
        <v>-24</v>
      </c>
      <c r="D13">
        <v>-28</v>
      </c>
      <c r="E13">
        <v>-31</v>
      </c>
      <c r="F13">
        <v>-125</v>
      </c>
      <c r="G13">
        <f t="shared" ref="G13:G76" si="0">F13+E13+D13+C13</f>
        <v>-208</v>
      </c>
      <c r="H13">
        <f>G12/4</f>
        <v>4</v>
      </c>
      <c r="I13">
        <f>C13-H13</f>
        <v>-28</v>
      </c>
      <c r="J13">
        <f>I13^2</f>
        <v>784</v>
      </c>
    </row>
    <row r="14" spans="1:10" x14ac:dyDescent="0.25">
      <c r="A14" t="s">
        <v>25</v>
      </c>
      <c r="B14">
        <v>13</v>
      </c>
      <c r="C14">
        <v>-266</v>
      </c>
      <c r="D14">
        <v>-24</v>
      </c>
      <c r="E14">
        <v>-28</v>
      </c>
      <c r="F14">
        <v>-31</v>
      </c>
      <c r="G14">
        <f t="shared" si="0"/>
        <v>-349</v>
      </c>
      <c r="H14">
        <f t="shared" ref="H14:H77" si="1">G13/4</f>
        <v>-52</v>
      </c>
      <c r="I14">
        <f t="shared" ref="I14:I77" si="2">C14-H14</f>
        <v>-214</v>
      </c>
      <c r="J14">
        <f t="shared" ref="J14:J77" si="3">I14^2</f>
        <v>45796</v>
      </c>
    </row>
    <row r="15" spans="1:10" x14ac:dyDescent="0.25">
      <c r="A15" t="s">
        <v>26</v>
      </c>
      <c r="B15">
        <v>14</v>
      </c>
      <c r="C15">
        <v>0</v>
      </c>
      <c r="D15">
        <v>-266</v>
      </c>
      <c r="E15">
        <v>-24</v>
      </c>
      <c r="F15">
        <v>-28</v>
      </c>
      <c r="G15">
        <f t="shared" si="0"/>
        <v>-318</v>
      </c>
      <c r="H15">
        <f t="shared" si="1"/>
        <v>-87.25</v>
      </c>
      <c r="I15">
        <f t="shared" si="2"/>
        <v>87.25</v>
      </c>
      <c r="J15">
        <f t="shared" si="3"/>
        <v>7612.5625</v>
      </c>
    </row>
    <row r="16" spans="1:10" x14ac:dyDescent="0.25">
      <c r="A16" t="s">
        <v>27</v>
      </c>
      <c r="B16">
        <v>15</v>
      </c>
      <c r="C16">
        <v>-175</v>
      </c>
      <c r="D16">
        <v>0</v>
      </c>
      <c r="E16">
        <v>-266</v>
      </c>
      <c r="F16">
        <v>-24</v>
      </c>
      <c r="G16">
        <f t="shared" si="0"/>
        <v>-465</v>
      </c>
      <c r="H16">
        <f t="shared" si="1"/>
        <v>-79.5</v>
      </c>
      <c r="I16">
        <f t="shared" si="2"/>
        <v>-95.5</v>
      </c>
      <c r="J16">
        <f t="shared" si="3"/>
        <v>9120.25</v>
      </c>
    </row>
    <row r="17" spans="1:10" x14ac:dyDescent="0.25">
      <c r="A17" t="s">
        <v>28</v>
      </c>
      <c r="B17">
        <v>16</v>
      </c>
      <c r="C17">
        <v>25</v>
      </c>
      <c r="D17">
        <v>-175</v>
      </c>
      <c r="E17">
        <v>0</v>
      </c>
      <c r="F17">
        <v>-266</v>
      </c>
      <c r="G17">
        <f t="shared" si="0"/>
        <v>-416</v>
      </c>
      <c r="H17">
        <f t="shared" si="1"/>
        <v>-116.25</v>
      </c>
      <c r="I17">
        <f t="shared" si="2"/>
        <v>141.25</v>
      </c>
      <c r="J17">
        <f t="shared" si="3"/>
        <v>19951.5625</v>
      </c>
    </row>
    <row r="18" spans="1:10" x14ac:dyDescent="0.25">
      <c r="A18" t="s">
        <v>29</v>
      </c>
      <c r="B18">
        <v>17</v>
      </c>
      <c r="C18">
        <v>-46</v>
      </c>
      <c r="D18">
        <v>25</v>
      </c>
      <c r="E18">
        <v>-175</v>
      </c>
      <c r="F18">
        <v>0</v>
      </c>
      <c r="G18">
        <f t="shared" si="0"/>
        <v>-196</v>
      </c>
      <c r="H18">
        <f t="shared" si="1"/>
        <v>-104</v>
      </c>
      <c r="I18">
        <f t="shared" si="2"/>
        <v>58</v>
      </c>
      <c r="J18">
        <f t="shared" si="3"/>
        <v>3364</v>
      </c>
    </row>
    <row r="19" spans="1:10" x14ac:dyDescent="0.25">
      <c r="A19" t="s">
        <v>30</v>
      </c>
      <c r="B19">
        <v>18</v>
      </c>
      <c r="C19">
        <v>143</v>
      </c>
      <c r="D19">
        <v>-46</v>
      </c>
      <c r="E19">
        <v>25</v>
      </c>
      <c r="F19">
        <v>-175</v>
      </c>
      <c r="G19">
        <f t="shared" si="0"/>
        <v>-53</v>
      </c>
      <c r="H19">
        <f t="shared" si="1"/>
        <v>-49</v>
      </c>
      <c r="I19">
        <f t="shared" si="2"/>
        <v>192</v>
      </c>
      <c r="J19">
        <f t="shared" si="3"/>
        <v>36864</v>
      </c>
    </row>
    <row r="20" spans="1:10" x14ac:dyDescent="0.25">
      <c r="A20" t="s">
        <v>31</v>
      </c>
      <c r="B20">
        <v>19</v>
      </c>
      <c r="C20">
        <v>399</v>
      </c>
      <c r="D20">
        <v>143</v>
      </c>
      <c r="E20">
        <v>-46</v>
      </c>
      <c r="F20">
        <v>25</v>
      </c>
      <c r="G20">
        <f t="shared" si="0"/>
        <v>521</v>
      </c>
      <c r="H20">
        <f t="shared" si="1"/>
        <v>-13.25</v>
      </c>
      <c r="I20">
        <f t="shared" si="2"/>
        <v>412.25</v>
      </c>
      <c r="J20">
        <f t="shared" si="3"/>
        <v>169950.0625</v>
      </c>
    </row>
    <row r="21" spans="1:10" x14ac:dyDescent="0.25">
      <c r="A21" t="s">
        <v>32</v>
      </c>
      <c r="B21">
        <v>20</v>
      </c>
      <c r="C21">
        <v>-134</v>
      </c>
      <c r="D21">
        <v>399</v>
      </c>
      <c r="E21">
        <v>143</v>
      </c>
      <c r="F21">
        <v>-46</v>
      </c>
      <c r="G21">
        <f t="shared" si="0"/>
        <v>362</v>
      </c>
      <c r="H21">
        <f t="shared" si="1"/>
        <v>130.25</v>
      </c>
      <c r="I21">
        <f t="shared" si="2"/>
        <v>-264.25</v>
      </c>
      <c r="J21">
        <f t="shared" si="3"/>
        <v>69828.0625</v>
      </c>
    </row>
    <row r="22" spans="1:10" x14ac:dyDescent="0.25">
      <c r="A22" t="s">
        <v>33</v>
      </c>
      <c r="B22">
        <v>21</v>
      </c>
      <c r="C22">
        <v>100</v>
      </c>
      <c r="D22">
        <v>-134</v>
      </c>
      <c r="E22">
        <v>399</v>
      </c>
      <c r="F22">
        <v>143</v>
      </c>
      <c r="G22">
        <f t="shared" si="0"/>
        <v>508</v>
      </c>
      <c r="H22">
        <f t="shared" si="1"/>
        <v>90.5</v>
      </c>
      <c r="I22">
        <f t="shared" si="2"/>
        <v>9.5</v>
      </c>
      <c r="J22">
        <f t="shared" si="3"/>
        <v>90.25</v>
      </c>
    </row>
    <row r="23" spans="1:10" x14ac:dyDescent="0.25">
      <c r="A23" t="s">
        <v>34</v>
      </c>
      <c r="B23">
        <v>22</v>
      </c>
      <c r="C23">
        <v>0</v>
      </c>
      <c r="D23">
        <v>100</v>
      </c>
      <c r="E23">
        <v>-134</v>
      </c>
      <c r="F23">
        <v>399</v>
      </c>
      <c r="G23">
        <f t="shared" si="0"/>
        <v>365</v>
      </c>
      <c r="H23">
        <f t="shared" si="1"/>
        <v>127</v>
      </c>
      <c r="I23">
        <f t="shared" si="2"/>
        <v>-127</v>
      </c>
      <c r="J23">
        <f t="shared" si="3"/>
        <v>16129</v>
      </c>
    </row>
    <row r="24" spans="1:10" x14ac:dyDescent="0.25">
      <c r="A24" t="s">
        <v>35</v>
      </c>
      <c r="B24">
        <v>23</v>
      </c>
      <c r="C24">
        <v>57</v>
      </c>
      <c r="D24">
        <v>0</v>
      </c>
      <c r="E24">
        <v>100</v>
      </c>
      <c r="F24">
        <v>-134</v>
      </c>
      <c r="G24">
        <f t="shared" si="0"/>
        <v>23</v>
      </c>
      <c r="H24">
        <f t="shared" si="1"/>
        <v>91.25</v>
      </c>
      <c r="I24">
        <f t="shared" si="2"/>
        <v>-34.25</v>
      </c>
      <c r="J24">
        <f t="shared" si="3"/>
        <v>1173.0625</v>
      </c>
    </row>
    <row r="25" spans="1:10" x14ac:dyDescent="0.25">
      <c r="A25" t="s">
        <v>36</v>
      </c>
      <c r="B25">
        <v>24</v>
      </c>
      <c r="C25">
        <v>71</v>
      </c>
      <c r="D25">
        <v>57</v>
      </c>
      <c r="E25">
        <v>0</v>
      </c>
      <c r="F25">
        <v>100</v>
      </c>
      <c r="G25">
        <f t="shared" si="0"/>
        <v>228</v>
      </c>
      <c r="H25">
        <f t="shared" si="1"/>
        <v>5.75</v>
      </c>
      <c r="I25">
        <f t="shared" si="2"/>
        <v>65.25</v>
      </c>
      <c r="J25">
        <f t="shared" si="3"/>
        <v>4257.5625</v>
      </c>
    </row>
    <row r="26" spans="1:10" x14ac:dyDescent="0.25">
      <c r="A26" t="s">
        <v>37</v>
      </c>
      <c r="B26">
        <v>25</v>
      </c>
      <c r="C26">
        <v>-145</v>
      </c>
      <c r="D26">
        <v>71</v>
      </c>
      <c r="E26">
        <v>57</v>
      </c>
      <c r="F26">
        <v>0</v>
      </c>
      <c r="G26">
        <f t="shared" si="0"/>
        <v>-17</v>
      </c>
      <c r="H26">
        <f t="shared" si="1"/>
        <v>57</v>
      </c>
      <c r="I26">
        <f t="shared" si="2"/>
        <v>-202</v>
      </c>
      <c r="J26">
        <f t="shared" si="3"/>
        <v>40804</v>
      </c>
    </row>
    <row r="27" spans="1:10" x14ac:dyDescent="0.25">
      <c r="A27" t="s">
        <v>38</v>
      </c>
      <c r="B27">
        <v>26</v>
      </c>
      <c r="C27">
        <v>-285</v>
      </c>
      <c r="D27">
        <v>-145</v>
      </c>
      <c r="E27">
        <v>71</v>
      </c>
      <c r="F27">
        <v>57</v>
      </c>
      <c r="G27">
        <f t="shared" si="0"/>
        <v>-302</v>
      </c>
      <c r="H27">
        <f t="shared" si="1"/>
        <v>-4.25</v>
      </c>
      <c r="I27">
        <f t="shared" si="2"/>
        <v>-280.75</v>
      </c>
      <c r="J27">
        <f t="shared" si="3"/>
        <v>78820.5625</v>
      </c>
    </row>
    <row r="28" spans="1:10" x14ac:dyDescent="0.25">
      <c r="A28" t="s">
        <v>39</v>
      </c>
      <c r="B28">
        <v>27</v>
      </c>
      <c r="C28">
        <v>150</v>
      </c>
      <c r="D28">
        <v>-285</v>
      </c>
      <c r="E28">
        <v>-145</v>
      </c>
      <c r="F28">
        <v>71</v>
      </c>
      <c r="G28">
        <f t="shared" si="0"/>
        <v>-209</v>
      </c>
      <c r="H28">
        <f t="shared" si="1"/>
        <v>-75.5</v>
      </c>
      <c r="I28">
        <f t="shared" si="2"/>
        <v>225.5</v>
      </c>
      <c r="J28">
        <f t="shared" si="3"/>
        <v>50850.25</v>
      </c>
    </row>
    <row r="29" spans="1:10" x14ac:dyDescent="0.25">
      <c r="A29" t="s">
        <v>40</v>
      </c>
      <c r="B29">
        <v>28</v>
      </c>
      <c r="C29">
        <v>-20</v>
      </c>
      <c r="D29">
        <v>150</v>
      </c>
      <c r="E29">
        <v>-285</v>
      </c>
      <c r="F29">
        <v>-145</v>
      </c>
      <c r="G29">
        <f t="shared" si="0"/>
        <v>-300</v>
      </c>
      <c r="H29">
        <f t="shared" si="1"/>
        <v>-52.25</v>
      </c>
      <c r="I29">
        <f t="shared" si="2"/>
        <v>32.25</v>
      </c>
      <c r="J29">
        <f t="shared" si="3"/>
        <v>1040.0625</v>
      </c>
    </row>
    <row r="30" spans="1:10" x14ac:dyDescent="0.25">
      <c r="A30" t="s">
        <v>41</v>
      </c>
      <c r="B30">
        <v>29</v>
      </c>
      <c r="C30">
        <v>0</v>
      </c>
      <c r="D30">
        <v>-20</v>
      </c>
      <c r="E30">
        <v>150</v>
      </c>
      <c r="F30">
        <v>-285</v>
      </c>
      <c r="G30">
        <f t="shared" si="0"/>
        <v>-155</v>
      </c>
      <c r="H30">
        <f t="shared" si="1"/>
        <v>-75</v>
      </c>
      <c r="I30">
        <f t="shared" si="2"/>
        <v>75</v>
      </c>
      <c r="J30">
        <f t="shared" si="3"/>
        <v>5625</v>
      </c>
    </row>
    <row r="31" spans="1:10" x14ac:dyDescent="0.25">
      <c r="A31" t="s">
        <v>42</v>
      </c>
      <c r="B31">
        <v>30</v>
      </c>
      <c r="C31">
        <v>-44</v>
      </c>
      <c r="D31">
        <v>0</v>
      </c>
      <c r="E31">
        <v>-20</v>
      </c>
      <c r="F31">
        <v>150</v>
      </c>
      <c r="G31">
        <f t="shared" si="0"/>
        <v>86</v>
      </c>
      <c r="H31">
        <f t="shared" si="1"/>
        <v>-38.75</v>
      </c>
      <c r="I31">
        <f t="shared" si="2"/>
        <v>-5.25</v>
      </c>
      <c r="J31">
        <f t="shared" si="3"/>
        <v>27.5625</v>
      </c>
    </row>
    <row r="32" spans="1:10" x14ac:dyDescent="0.25">
      <c r="A32" t="s">
        <v>43</v>
      </c>
      <c r="B32">
        <v>31</v>
      </c>
      <c r="C32">
        <v>13</v>
      </c>
      <c r="D32">
        <v>-44</v>
      </c>
      <c r="E32">
        <v>0</v>
      </c>
      <c r="F32">
        <v>-20</v>
      </c>
      <c r="G32">
        <f t="shared" si="0"/>
        <v>-51</v>
      </c>
      <c r="H32">
        <f t="shared" si="1"/>
        <v>21.5</v>
      </c>
      <c r="I32">
        <f t="shared" si="2"/>
        <v>-8.5</v>
      </c>
      <c r="J32">
        <f t="shared" si="3"/>
        <v>72.25</v>
      </c>
    </row>
    <row r="33" spans="1:10" x14ac:dyDescent="0.25">
      <c r="A33" t="s">
        <v>44</v>
      </c>
      <c r="B33">
        <v>32</v>
      </c>
      <c r="C33">
        <v>64</v>
      </c>
      <c r="D33">
        <v>13</v>
      </c>
      <c r="E33">
        <v>-44</v>
      </c>
      <c r="F33">
        <v>0</v>
      </c>
      <c r="G33">
        <f t="shared" si="0"/>
        <v>33</v>
      </c>
      <c r="H33">
        <f t="shared" si="1"/>
        <v>-12.75</v>
      </c>
      <c r="I33">
        <f t="shared" si="2"/>
        <v>76.75</v>
      </c>
      <c r="J33">
        <f t="shared" si="3"/>
        <v>5890.5625</v>
      </c>
    </row>
    <row r="34" spans="1:10" x14ac:dyDescent="0.25">
      <c r="A34" t="s">
        <v>45</v>
      </c>
      <c r="B34">
        <v>33</v>
      </c>
      <c r="C34">
        <v>-65</v>
      </c>
      <c r="D34">
        <v>64</v>
      </c>
      <c r="E34">
        <v>13</v>
      </c>
      <c r="F34">
        <v>-44</v>
      </c>
      <c r="G34">
        <f t="shared" si="0"/>
        <v>-32</v>
      </c>
      <c r="H34">
        <f t="shared" si="1"/>
        <v>8.25</v>
      </c>
      <c r="I34">
        <f t="shared" si="2"/>
        <v>-73.25</v>
      </c>
      <c r="J34">
        <f t="shared" si="3"/>
        <v>5365.5625</v>
      </c>
    </row>
    <row r="35" spans="1:10" x14ac:dyDescent="0.25">
      <c r="A35" t="s">
        <v>46</v>
      </c>
      <c r="B35">
        <v>34</v>
      </c>
      <c r="C35">
        <v>-65</v>
      </c>
      <c r="D35">
        <v>-65</v>
      </c>
      <c r="E35">
        <v>64</v>
      </c>
      <c r="F35">
        <v>13</v>
      </c>
      <c r="G35">
        <f t="shared" si="0"/>
        <v>-53</v>
      </c>
      <c r="H35">
        <f t="shared" si="1"/>
        <v>-8</v>
      </c>
      <c r="I35">
        <f t="shared" si="2"/>
        <v>-57</v>
      </c>
      <c r="J35">
        <f t="shared" si="3"/>
        <v>3249</v>
      </c>
    </row>
    <row r="36" spans="1:10" x14ac:dyDescent="0.25">
      <c r="A36" t="s">
        <v>47</v>
      </c>
      <c r="B36">
        <v>35</v>
      </c>
      <c r="C36">
        <v>-7</v>
      </c>
      <c r="D36">
        <v>-65</v>
      </c>
      <c r="E36">
        <v>-65</v>
      </c>
      <c r="F36">
        <v>64</v>
      </c>
      <c r="G36">
        <f t="shared" si="0"/>
        <v>-73</v>
      </c>
      <c r="H36">
        <f t="shared" si="1"/>
        <v>-13.25</v>
      </c>
      <c r="I36">
        <f t="shared" si="2"/>
        <v>6.25</v>
      </c>
      <c r="J36">
        <f t="shared" si="3"/>
        <v>39.0625</v>
      </c>
    </row>
    <row r="37" spans="1:10" x14ac:dyDescent="0.25">
      <c r="A37" t="s">
        <v>48</v>
      </c>
      <c r="B37">
        <v>36</v>
      </c>
      <c r="C37">
        <v>20</v>
      </c>
      <c r="D37">
        <v>-7</v>
      </c>
      <c r="E37">
        <v>-65</v>
      </c>
      <c r="F37">
        <v>-65</v>
      </c>
      <c r="G37">
        <f t="shared" si="0"/>
        <v>-117</v>
      </c>
      <c r="H37">
        <f t="shared" si="1"/>
        <v>-18.25</v>
      </c>
      <c r="I37">
        <f t="shared" si="2"/>
        <v>38.25</v>
      </c>
      <c r="J37">
        <f t="shared" si="3"/>
        <v>1463.0625</v>
      </c>
    </row>
    <row r="38" spans="1:10" x14ac:dyDescent="0.25">
      <c r="A38" t="s">
        <v>49</v>
      </c>
      <c r="B38">
        <v>37</v>
      </c>
      <c r="C38">
        <v>85</v>
      </c>
      <c r="D38">
        <v>20</v>
      </c>
      <c r="E38">
        <v>-7</v>
      </c>
      <c r="F38">
        <v>-65</v>
      </c>
      <c r="G38">
        <f t="shared" si="0"/>
        <v>33</v>
      </c>
      <c r="H38">
        <f t="shared" si="1"/>
        <v>-29.25</v>
      </c>
      <c r="I38">
        <f t="shared" si="2"/>
        <v>114.25</v>
      </c>
      <c r="J38">
        <f t="shared" si="3"/>
        <v>13053.0625</v>
      </c>
    </row>
    <row r="39" spans="1:10" x14ac:dyDescent="0.25">
      <c r="A39" t="s">
        <v>50</v>
      </c>
      <c r="B39">
        <v>38</v>
      </c>
      <c r="C39">
        <v>36</v>
      </c>
      <c r="D39">
        <v>85</v>
      </c>
      <c r="E39">
        <v>20</v>
      </c>
      <c r="F39">
        <v>-7</v>
      </c>
      <c r="G39">
        <f t="shared" si="0"/>
        <v>134</v>
      </c>
      <c r="H39">
        <f t="shared" si="1"/>
        <v>8.25</v>
      </c>
      <c r="I39">
        <f t="shared" si="2"/>
        <v>27.75</v>
      </c>
      <c r="J39">
        <f t="shared" si="3"/>
        <v>770.0625</v>
      </c>
    </row>
    <row r="40" spans="1:10" x14ac:dyDescent="0.25">
      <c r="A40" t="s">
        <v>51</v>
      </c>
      <c r="B40">
        <v>39</v>
      </c>
      <c r="C40">
        <v>-34</v>
      </c>
      <c r="D40">
        <v>36</v>
      </c>
      <c r="E40">
        <v>85</v>
      </c>
      <c r="F40">
        <v>20</v>
      </c>
      <c r="G40">
        <f t="shared" si="0"/>
        <v>107</v>
      </c>
      <c r="H40">
        <f t="shared" si="1"/>
        <v>33.5</v>
      </c>
      <c r="I40">
        <f t="shared" si="2"/>
        <v>-67.5</v>
      </c>
      <c r="J40">
        <f t="shared" si="3"/>
        <v>4556.25</v>
      </c>
    </row>
    <row r="41" spans="1:10" x14ac:dyDescent="0.25">
      <c r="A41" t="s">
        <v>52</v>
      </c>
      <c r="B41">
        <v>40</v>
      </c>
      <c r="C41">
        <v>106</v>
      </c>
      <c r="D41">
        <v>-34</v>
      </c>
      <c r="E41">
        <v>36</v>
      </c>
      <c r="F41">
        <v>85</v>
      </c>
      <c r="G41">
        <f t="shared" si="0"/>
        <v>193</v>
      </c>
      <c r="H41">
        <f t="shared" si="1"/>
        <v>26.75</v>
      </c>
      <c r="I41">
        <f t="shared" si="2"/>
        <v>79.25</v>
      </c>
      <c r="J41">
        <f t="shared" si="3"/>
        <v>6280.5625</v>
      </c>
    </row>
    <row r="42" spans="1:10" x14ac:dyDescent="0.25">
      <c r="A42" t="s">
        <v>53</v>
      </c>
      <c r="B42">
        <v>41</v>
      </c>
      <c r="C42">
        <v>40</v>
      </c>
      <c r="D42">
        <v>106</v>
      </c>
      <c r="E42">
        <v>-34</v>
      </c>
      <c r="F42">
        <v>36</v>
      </c>
      <c r="G42">
        <f t="shared" si="0"/>
        <v>148</v>
      </c>
      <c r="H42">
        <f t="shared" si="1"/>
        <v>48.25</v>
      </c>
      <c r="I42">
        <f t="shared" si="2"/>
        <v>-8.25</v>
      </c>
      <c r="J42">
        <f t="shared" si="3"/>
        <v>68.0625</v>
      </c>
    </row>
    <row r="43" spans="1:10" x14ac:dyDescent="0.25">
      <c r="A43" t="s">
        <v>54</v>
      </c>
      <c r="B43">
        <v>42</v>
      </c>
      <c r="C43">
        <v>-23</v>
      </c>
      <c r="D43">
        <v>40</v>
      </c>
      <c r="E43">
        <v>106</v>
      </c>
      <c r="F43">
        <v>-34</v>
      </c>
      <c r="G43">
        <f t="shared" si="0"/>
        <v>89</v>
      </c>
      <c r="H43">
        <f t="shared" si="1"/>
        <v>37</v>
      </c>
      <c r="I43">
        <f t="shared" si="2"/>
        <v>-60</v>
      </c>
      <c r="J43">
        <f t="shared" si="3"/>
        <v>3600</v>
      </c>
    </row>
    <row r="44" spans="1:10" x14ac:dyDescent="0.25">
      <c r="A44" t="s">
        <v>55</v>
      </c>
      <c r="B44">
        <v>43</v>
      </c>
      <c r="C44">
        <v>80</v>
      </c>
      <c r="D44">
        <v>-23</v>
      </c>
      <c r="E44">
        <v>40</v>
      </c>
      <c r="F44">
        <v>106</v>
      </c>
      <c r="G44">
        <f t="shared" si="0"/>
        <v>203</v>
      </c>
      <c r="H44">
        <f t="shared" si="1"/>
        <v>22.25</v>
      </c>
      <c r="I44">
        <f t="shared" si="2"/>
        <v>57.75</v>
      </c>
      <c r="J44">
        <f t="shared" si="3"/>
        <v>3335.0625</v>
      </c>
    </row>
    <row r="45" spans="1:10" x14ac:dyDescent="0.25">
      <c r="A45" t="s">
        <v>56</v>
      </c>
      <c r="B45">
        <v>44</v>
      </c>
      <c r="C45">
        <v>72</v>
      </c>
      <c r="D45">
        <v>80</v>
      </c>
      <c r="E45">
        <v>-23</v>
      </c>
      <c r="F45">
        <v>40</v>
      </c>
      <c r="G45">
        <f t="shared" si="0"/>
        <v>169</v>
      </c>
      <c r="H45">
        <f t="shared" si="1"/>
        <v>50.75</v>
      </c>
      <c r="I45">
        <f t="shared" si="2"/>
        <v>21.25</v>
      </c>
      <c r="J45">
        <f t="shared" si="3"/>
        <v>451.5625</v>
      </c>
    </row>
    <row r="46" spans="1:10" x14ac:dyDescent="0.25">
      <c r="A46" t="s">
        <v>57</v>
      </c>
      <c r="B46">
        <v>45</v>
      </c>
      <c r="C46">
        <v>5</v>
      </c>
      <c r="D46">
        <v>72</v>
      </c>
      <c r="E46">
        <v>80</v>
      </c>
      <c r="F46">
        <v>-23</v>
      </c>
      <c r="G46">
        <f t="shared" si="0"/>
        <v>134</v>
      </c>
      <c r="H46">
        <f t="shared" si="1"/>
        <v>42.25</v>
      </c>
      <c r="I46">
        <f t="shared" si="2"/>
        <v>-37.25</v>
      </c>
      <c r="J46">
        <f t="shared" si="3"/>
        <v>1387.5625</v>
      </c>
    </row>
    <row r="47" spans="1:10" x14ac:dyDescent="0.25">
      <c r="A47" t="s">
        <v>58</v>
      </c>
      <c r="B47">
        <v>46</v>
      </c>
      <c r="C47">
        <v>340</v>
      </c>
      <c r="D47">
        <v>5</v>
      </c>
      <c r="E47">
        <v>72</v>
      </c>
      <c r="F47">
        <v>80</v>
      </c>
      <c r="G47">
        <f t="shared" si="0"/>
        <v>497</v>
      </c>
      <c r="H47">
        <f t="shared" si="1"/>
        <v>33.5</v>
      </c>
      <c r="I47">
        <f t="shared" si="2"/>
        <v>306.5</v>
      </c>
      <c r="J47">
        <f t="shared" si="3"/>
        <v>93942.25</v>
      </c>
    </row>
    <row r="48" spans="1:10" x14ac:dyDescent="0.25">
      <c r="A48" t="s">
        <v>59</v>
      </c>
      <c r="B48">
        <v>47</v>
      </c>
      <c r="C48">
        <v>-56</v>
      </c>
      <c r="D48">
        <v>340</v>
      </c>
      <c r="E48">
        <v>5</v>
      </c>
      <c r="F48">
        <v>72</v>
      </c>
      <c r="G48">
        <f t="shared" si="0"/>
        <v>361</v>
      </c>
      <c r="H48">
        <f t="shared" si="1"/>
        <v>124.25</v>
      </c>
      <c r="I48">
        <f t="shared" si="2"/>
        <v>-180.25</v>
      </c>
      <c r="J48">
        <f t="shared" si="3"/>
        <v>32490.0625</v>
      </c>
    </row>
    <row r="49" spans="1:10" x14ac:dyDescent="0.25">
      <c r="A49" t="s">
        <v>60</v>
      </c>
      <c r="B49">
        <v>48</v>
      </c>
      <c r="C49">
        <v>135</v>
      </c>
      <c r="D49">
        <v>-56</v>
      </c>
      <c r="E49">
        <v>340</v>
      </c>
      <c r="F49">
        <v>5</v>
      </c>
      <c r="G49">
        <f t="shared" si="0"/>
        <v>424</v>
      </c>
      <c r="H49">
        <f t="shared" si="1"/>
        <v>90.25</v>
      </c>
      <c r="I49">
        <f t="shared" si="2"/>
        <v>44.75</v>
      </c>
      <c r="J49">
        <f t="shared" si="3"/>
        <v>2002.5625</v>
      </c>
    </row>
    <row r="50" spans="1:10" x14ac:dyDescent="0.25">
      <c r="A50" t="s">
        <v>61</v>
      </c>
      <c r="B50">
        <v>49</v>
      </c>
      <c r="C50">
        <v>50</v>
      </c>
      <c r="D50">
        <v>135</v>
      </c>
      <c r="E50">
        <v>-56</v>
      </c>
      <c r="F50">
        <v>340</v>
      </c>
      <c r="G50">
        <f t="shared" si="0"/>
        <v>469</v>
      </c>
      <c r="H50">
        <f t="shared" si="1"/>
        <v>106</v>
      </c>
      <c r="I50">
        <f t="shared" si="2"/>
        <v>-56</v>
      </c>
      <c r="J50">
        <f t="shared" si="3"/>
        <v>3136</v>
      </c>
    </row>
    <row r="51" spans="1:10" x14ac:dyDescent="0.25">
      <c r="A51" t="s">
        <v>62</v>
      </c>
      <c r="B51">
        <v>50</v>
      </c>
      <c r="C51">
        <v>20</v>
      </c>
      <c r="D51">
        <v>50</v>
      </c>
      <c r="E51">
        <v>135</v>
      </c>
      <c r="F51">
        <v>-56</v>
      </c>
      <c r="G51">
        <f t="shared" si="0"/>
        <v>149</v>
      </c>
      <c r="H51">
        <f t="shared" si="1"/>
        <v>117.25</v>
      </c>
      <c r="I51">
        <f t="shared" si="2"/>
        <v>-97.25</v>
      </c>
      <c r="J51">
        <f t="shared" si="3"/>
        <v>9457.5625</v>
      </c>
    </row>
    <row r="52" spans="1:10" x14ac:dyDescent="0.25">
      <c r="A52" t="s">
        <v>63</v>
      </c>
      <c r="B52">
        <v>51</v>
      </c>
      <c r="C52">
        <v>-35</v>
      </c>
      <c r="D52">
        <v>20</v>
      </c>
      <c r="E52">
        <v>50</v>
      </c>
      <c r="F52">
        <v>135</v>
      </c>
      <c r="G52">
        <f t="shared" si="0"/>
        <v>170</v>
      </c>
      <c r="H52">
        <f t="shared" si="1"/>
        <v>37.25</v>
      </c>
      <c r="I52">
        <f t="shared" si="2"/>
        <v>-72.25</v>
      </c>
      <c r="J52">
        <f t="shared" si="3"/>
        <v>5220.0625</v>
      </c>
    </row>
    <row r="53" spans="1:10" x14ac:dyDescent="0.25">
      <c r="A53" t="s">
        <v>64</v>
      </c>
      <c r="B53">
        <v>52</v>
      </c>
      <c r="C53">
        <v>-75</v>
      </c>
      <c r="D53">
        <v>-35</v>
      </c>
      <c r="E53">
        <v>20</v>
      </c>
      <c r="F53">
        <v>50</v>
      </c>
      <c r="G53">
        <f t="shared" si="0"/>
        <v>-40</v>
      </c>
      <c r="H53">
        <f t="shared" si="1"/>
        <v>42.5</v>
      </c>
      <c r="I53">
        <f t="shared" si="2"/>
        <v>-117.5</v>
      </c>
      <c r="J53">
        <f t="shared" si="3"/>
        <v>13806.25</v>
      </c>
    </row>
    <row r="54" spans="1:10" x14ac:dyDescent="0.25">
      <c r="A54" t="s">
        <v>148</v>
      </c>
      <c r="B54">
        <v>53</v>
      </c>
      <c r="C54">
        <v>-425</v>
      </c>
      <c r="D54">
        <v>-75</v>
      </c>
      <c r="E54">
        <v>-35</v>
      </c>
      <c r="F54">
        <v>20</v>
      </c>
      <c r="G54">
        <f t="shared" si="0"/>
        <v>-515</v>
      </c>
      <c r="H54">
        <f t="shared" si="1"/>
        <v>-10</v>
      </c>
      <c r="I54">
        <f t="shared" si="2"/>
        <v>-415</v>
      </c>
      <c r="J54">
        <f t="shared" si="3"/>
        <v>172225</v>
      </c>
    </row>
    <row r="55" spans="1:10" x14ac:dyDescent="0.25">
      <c r="A55" t="s">
        <v>149</v>
      </c>
      <c r="B55">
        <v>54</v>
      </c>
      <c r="C55">
        <v>85</v>
      </c>
      <c r="D55">
        <v>-425</v>
      </c>
      <c r="E55">
        <v>-75</v>
      </c>
      <c r="F55">
        <v>-35</v>
      </c>
      <c r="G55">
        <f t="shared" si="0"/>
        <v>-450</v>
      </c>
      <c r="H55">
        <f t="shared" si="1"/>
        <v>-128.75</v>
      </c>
      <c r="I55">
        <f t="shared" si="2"/>
        <v>213.75</v>
      </c>
      <c r="J55">
        <f t="shared" si="3"/>
        <v>45689.0625</v>
      </c>
    </row>
    <row r="56" spans="1:10" x14ac:dyDescent="0.25">
      <c r="A56" t="s">
        <v>150</v>
      </c>
      <c r="B56">
        <v>55</v>
      </c>
      <c r="C56">
        <v>-35</v>
      </c>
      <c r="D56">
        <v>85</v>
      </c>
      <c r="E56">
        <v>-425</v>
      </c>
      <c r="F56">
        <v>-75</v>
      </c>
      <c r="G56">
        <f t="shared" si="0"/>
        <v>-450</v>
      </c>
      <c r="H56">
        <f t="shared" si="1"/>
        <v>-112.5</v>
      </c>
      <c r="I56">
        <f t="shared" si="2"/>
        <v>77.5</v>
      </c>
      <c r="J56">
        <f t="shared" si="3"/>
        <v>6006.25</v>
      </c>
    </row>
    <row r="57" spans="1:10" x14ac:dyDescent="0.25">
      <c r="A57" t="s">
        <v>151</v>
      </c>
      <c r="B57">
        <v>56</v>
      </c>
      <c r="C57">
        <v>150</v>
      </c>
      <c r="D57">
        <v>-35</v>
      </c>
      <c r="E57">
        <v>85</v>
      </c>
      <c r="F57">
        <v>-425</v>
      </c>
      <c r="G57">
        <f t="shared" si="0"/>
        <v>-225</v>
      </c>
      <c r="H57">
        <f t="shared" si="1"/>
        <v>-112.5</v>
      </c>
      <c r="I57">
        <f t="shared" si="2"/>
        <v>262.5</v>
      </c>
      <c r="J57">
        <f t="shared" si="3"/>
        <v>68906.25</v>
      </c>
    </row>
    <row r="58" spans="1:10" x14ac:dyDescent="0.25">
      <c r="A58" t="s">
        <v>152</v>
      </c>
      <c r="B58">
        <v>57</v>
      </c>
      <c r="C58">
        <v>-140</v>
      </c>
      <c r="D58">
        <v>150</v>
      </c>
      <c r="E58">
        <v>-35</v>
      </c>
      <c r="F58">
        <v>85</v>
      </c>
      <c r="G58">
        <f t="shared" si="0"/>
        <v>60</v>
      </c>
      <c r="H58">
        <f t="shared" si="1"/>
        <v>-56.25</v>
      </c>
      <c r="I58">
        <f t="shared" si="2"/>
        <v>-83.75</v>
      </c>
      <c r="J58">
        <f t="shared" si="3"/>
        <v>7014.0625</v>
      </c>
    </row>
    <row r="59" spans="1:10" x14ac:dyDescent="0.25">
      <c r="A59" t="s">
        <v>153</v>
      </c>
      <c r="B59">
        <v>58</v>
      </c>
      <c r="C59">
        <v>-130</v>
      </c>
      <c r="D59">
        <v>-140</v>
      </c>
      <c r="E59">
        <v>150</v>
      </c>
      <c r="F59">
        <v>-35</v>
      </c>
      <c r="G59">
        <f t="shared" si="0"/>
        <v>-155</v>
      </c>
      <c r="H59">
        <f t="shared" si="1"/>
        <v>15</v>
      </c>
      <c r="I59">
        <f t="shared" si="2"/>
        <v>-145</v>
      </c>
      <c r="J59">
        <f t="shared" si="3"/>
        <v>21025</v>
      </c>
    </row>
    <row r="60" spans="1:10" x14ac:dyDescent="0.25">
      <c r="A60" t="s">
        <v>154</v>
      </c>
      <c r="B60">
        <v>59</v>
      </c>
      <c r="C60">
        <v>35</v>
      </c>
      <c r="D60">
        <v>-130</v>
      </c>
      <c r="E60">
        <v>-140</v>
      </c>
      <c r="F60">
        <v>150</v>
      </c>
      <c r="G60">
        <f t="shared" si="0"/>
        <v>-85</v>
      </c>
      <c r="H60">
        <f t="shared" si="1"/>
        <v>-38.75</v>
      </c>
      <c r="I60">
        <f t="shared" si="2"/>
        <v>73.75</v>
      </c>
      <c r="J60">
        <f t="shared" si="3"/>
        <v>5439.0625</v>
      </c>
    </row>
    <row r="61" spans="1:10" x14ac:dyDescent="0.25">
      <c r="A61" t="s">
        <v>155</v>
      </c>
      <c r="B61">
        <v>60</v>
      </c>
      <c r="C61">
        <v>200</v>
      </c>
      <c r="D61">
        <v>35</v>
      </c>
      <c r="E61">
        <v>-130</v>
      </c>
      <c r="F61">
        <v>-140</v>
      </c>
      <c r="G61">
        <f t="shared" si="0"/>
        <v>-35</v>
      </c>
      <c r="H61">
        <f t="shared" si="1"/>
        <v>-21.25</v>
      </c>
      <c r="I61">
        <f t="shared" si="2"/>
        <v>221.25</v>
      </c>
      <c r="J61">
        <f t="shared" si="3"/>
        <v>48951.5625</v>
      </c>
    </row>
    <row r="62" spans="1:10" x14ac:dyDescent="0.25">
      <c r="A62" t="s">
        <v>156</v>
      </c>
      <c r="B62">
        <v>61</v>
      </c>
      <c r="C62">
        <v>-35</v>
      </c>
      <c r="D62">
        <v>200</v>
      </c>
      <c r="E62">
        <v>35</v>
      </c>
      <c r="F62">
        <v>-130</v>
      </c>
      <c r="G62">
        <f t="shared" si="0"/>
        <v>70</v>
      </c>
      <c r="H62">
        <f t="shared" si="1"/>
        <v>-8.75</v>
      </c>
      <c r="I62">
        <f t="shared" si="2"/>
        <v>-26.25</v>
      </c>
      <c r="J62">
        <f t="shared" si="3"/>
        <v>689.0625</v>
      </c>
    </row>
    <row r="63" spans="1:10" x14ac:dyDescent="0.25">
      <c r="A63" t="s">
        <v>65</v>
      </c>
      <c r="B63">
        <v>62</v>
      </c>
      <c r="C63">
        <v>225</v>
      </c>
      <c r="D63">
        <v>-35</v>
      </c>
      <c r="E63">
        <v>200</v>
      </c>
      <c r="F63">
        <v>35</v>
      </c>
      <c r="G63">
        <f t="shared" si="0"/>
        <v>425</v>
      </c>
      <c r="H63">
        <f t="shared" si="1"/>
        <v>17.5</v>
      </c>
      <c r="I63">
        <f t="shared" si="2"/>
        <v>207.5</v>
      </c>
      <c r="J63">
        <f t="shared" si="3"/>
        <v>43056.25</v>
      </c>
    </row>
    <row r="64" spans="1:10" x14ac:dyDescent="0.25">
      <c r="A64" t="s">
        <v>66</v>
      </c>
      <c r="B64">
        <v>63</v>
      </c>
      <c r="C64">
        <v>-250</v>
      </c>
      <c r="D64">
        <v>225</v>
      </c>
      <c r="E64">
        <v>-35</v>
      </c>
      <c r="F64">
        <v>200</v>
      </c>
      <c r="G64">
        <f t="shared" si="0"/>
        <v>140</v>
      </c>
      <c r="H64">
        <f t="shared" si="1"/>
        <v>106.25</v>
      </c>
      <c r="I64">
        <f t="shared" si="2"/>
        <v>-356.25</v>
      </c>
      <c r="J64">
        <f t="shared" si="3"/>
        <v>126914.0625</v>
      </c>
    </row>
    <row r="65" spans="1:10" x14ac:dyDescent="0.25">
      <c r="A65" t="s">
        <v>67</v>
      </c>
      <c r="B65">
        <v>64</v>
      </c>
      <c r="C65">
        <v>270</v>
      </c>
      <c r="D65">
        <v>-250</v>
      </c>
      <c r="E65">
        <v>225</v>
      </c>
      <c r="F65">
        <v>-35</v>
      </c>
      <c r="G65">
        <f t="shared" si="0"/>
        <v>210</v>
      </c>
      <c r="H65">
        <f t="shared" si="1"/>
        <v>35</v>
      </c>
      <c r="I65">
        <f t="shared" si="2"/>
        <v>235</v>
      </c>
      <c r="J65">
        <f t="shared" si="3"/>
        <v>55225</v>
      </c>
    </row>
    <row r="66" spans="1:10" x14ac:dyDescent="0.25">
      <c r="A66" t="s">
        <v>68</v>
      </c>
      <c r="B66">
        <v>65</v>
      </c>
      <c r="C66">
        <v>145</v>
      </c>
      <c r="D66">
        <v>270</v>
      </c>
      <c r="E66">
        <v>-250</v>
      </c>
      <c r="F66">
        <v>225</v>
      </c>
      <c r="G66">
        <f t="shared" si="0"/>
        <v>390</v>
      </c>
      <c r="H66">
        <f t="shared" si="1"/>
        <v>52.5</v>
      </c>
      <c r="I66">
        <f t="shared" si="2"/>
        <v>92.5</v>
      </c>
      <c r="J66">
        <f t="shared" si="3"/>
        <v>8556.25</v>
      </c>
    </row>
    <row r="67" spans="1:10" x14ac:dyDescent="0.25">
      <c r="A67" t="s">
        <v>69</v>
      </c>
      <c r="B67">
        <v>66</v>
      </c>
      <c r="C67">
        <v>115</v>
      </c>
      <c r="D67">
        <v>145</v>
      </c>
      <c r="E67">
        <v>270</v>
      </c>
      <c r="F67">
        <v>-250</v>
      </c>
      <c r="G67">
        <f t="shared" si="0"/>
        <v>280</v>
      </c>
      <c r="H67">
        <f t="shared" si="1"/>
        <v>97.5</v>
      </c>
      <c r="I67">
        <f t="shared" si="2"/>
        <v>17.5</v>
      </c>
      <c r="J67">
        <f t="shared" si="3"/>
        <v>306.25</v>
      </c>
    </row>
    <row r="68" spans="1:10" x14ac:dyDescent="0.25">
      <c r="A68" t="s">
        <v>70</v>
      </c>
      <c r="B68">
        <v>67</v>
      </c>
      <c r="C68">
        <v>-50</v>
      </c>
      <c r="D68">
        <v>115</v>
      </c>
      <c r="E68">
        <v>145</v>
      </c>
      <c r="F68">
        <v>270</v>
      </c>
      <c r="G68">
        <f t="shared" si="0"/>
        <v>480</v>
      </c>
      <c r="H68">
        <f t="shared" si="1"/>
        <v>70</v>
      </c>
      <c r="I68">
        <f t="shared" si="2"/>
        <v>-120</v>
      </c>
      <c r="J68">
        <f t="shared" si="3"/>
        <v>14400</v>
      </c>
    </row>
    <row r="69" spans="1:10" x14ac:dyDescent="0.25">
      <c r="A69" t="s">
        <v>71</v>
      </c>
      <c r="B69">
        <v>68</v>
      </c>
      <c r="C69">
        <v>-100</v>
      </c>
      <c r="D69">
        <v>-50</v>
      </c>
      <c r="E69">
        <v>115</v>
      </c>
      <c r="F69">
        <v>145</v>
      </c>
      <c r="G69">
        <f t="shared" si="0"/>
        <v>110</v>
      </c>
      <c r="H69">
        <f t="shared" si="1"/>
        <v>120</v>
      </c>
      <c r="I69">
        <f t="shared" si="2"/>
        <v>-220</v>
      </c>
      <c r="J69">
        <f t="shared" si="3"/>
        <v>48400</v>
      </c>
    </row>
    <row r="70" spans="1:10" x14ac:dyDescent="0.25">
      <c r="A70" t="s">
        <v>72</v>
      </c>
      <c r="B70">
        <v>69</v>
      </c>
      <c r="C70">
        <v>-430</v>
      </c>
      <c r="D70">
        <v>-100</v>
      </c>
      <c r="E70">
        <v>-50</v>
      </c>
      <c r="F70">
        <v>115</v>
      </c>
      <c r="G70">
        <f t="shared" si="0"/>
        <v>-465</v>
      </c>
      <c r="H70">
        <f t="shared" si="1"/>
        <v>27.5</v>
      </c>
      <c r="I70">
        <f t="shared" si="2"/>
        <v>-457.5</v>
      </c>
      <c r="J70">
        <f t="shared" si="3"/>
        <v>209306.25</v>
      </c>
    </row>
    <row r="71" spans="1:10" x14ac:dyDescent="0.25">
      <c r="A71" t="s">
        <v>73</v>
      </c>
      <c r="B71">
        <v>70</v>
      </c>
      <c r="C71">
        <v>-40</v>
      </c>
      <c r="D71">
        <v>-430</v>
      </c>
      <c r="E71">
        <v>-100</v>
      </c>
      <c r="F71">
        <v>-50</v>
      </c>
      <c r="G71">
        <f t="shared" si="0"/>
        <v>-620</v>
      </c>
      <c r="H71">
        <f t="shared" si="1"/>
        <v>-116.25</v>
      </c>
      <c r="I71">
        <f t="shared" si="2"/>
        <v>76.25</v>
      </c>
      <c r="J71">
        <f t="shared" si="3"/>
        <v>5814.0625</v>
      </c>
    </row>
    <row r="72" spans="1:10" x14ac:dyDescent="0.25">
      <c r="A72" t="s">
        <v>74</v>
      </c>
      <c r="B72">
        <v>71</v>
      </c>
      <c r="C72">
        <v>550</v>
      </c>
      <c r="D72">
        <v>-40</v>
      </c>
      <c r="E72">
        <v>-430</v>
      </c>
      <c r="F72">
        <v>-100</v>
      </c>
      <c r="G72">
        <f t="shared" si="0"/>
        <v>-20</v>
      </c>
      <c r="H72">
        <f t="shared" si="1"/>
        <v>-155</v>
      </c>
      <c r="I72">
        <f t="shared" si="2"/>
        <v>705</v>
      </c>
      <c r="J72">
        <f t="shared" si="3"/>
        <v>497025</v>
      </c>
    </row>
    <row r="73" spans="1:10" x14ac:dyDescent="0.25">
      <c r="A73" t="s">
        <v>75</v>
      </c>
      <c r="B73">
        <v>72</v>
      </c>
      <c r="C73">
        <v>-75</v>
      </c>
      <c r="D73">
        <v>550</v>
      </c>
      <c r="E73">
        <v>-40</v>
      </c>
      <c r="F73">
        <v>-430</v>
      </c>
      <c r="G73">
        <f t="shared" si="0"/>
        <v>5</v>
      </c>
      <c r="H73">
        <f t="shared" si="1"/>
        <v>-5</v>
      </c>
      <c r="I73">
        <f t="shared" si="2"/>
        <v>-70</v>
      </c>
      <c r="J73">
        <f t="shared" si="3"/>
        <v>4900</v>
      </c>
    </row>
    <row r="74" spans="1:10" x14ac:dyDescent="0.25">
      <c r="A74" t="s">
        <v>76</v>
      </c>
      <c r="B74">
        <v>73</v>
      </c>
      <c r="C74">
        <v>-83</v>
      </c>
      <c r="D74">
        <v>-75</v>
      </c>
      <c r="E74">
        <v>550</v>
      </c>
      <c r="F74">
        <v>-40</v>
      </c>
      <c r="G74">
        <f t="shared" si="0"/>
        <v>352</v>
      </c>
      <c r="H74">
        <f t="shared" si="1"/>
        <v>1.25</v>
      </c>
      <c r="I74">
        <f t="shared" si="2"/>
        <v>-84.25</v>
      </c>
      <c r="J74">
        <f t="shared" si="3"/>
        <v>7098.0625</v>
      </c>
    </row>
    <row r="75" spans="1:10" x14ac:dyDescent="0.25">
      <c r="A75" t="s">
        <v>77</v>
      </c>
      <c r="B75">
        <v>74</v>
      </c>
      <c r="C75">
        <v>-25</v>
      </c>
      <c r="D75">
        <v>-83</v>
      </c>
      <c r="E75">
        <v>-75</v>
      </c>
      <c r="F75">
        <v>550</v>
      </c>
      <c r="G75">
        <f t="shared" si="0"/>
        <v>367</v>
      </c>
      <c r="H75">
        <f t="shared" si="1"/>
        <v>88</v>
      </c>
      <c r="I75">
        <f t="shared" si="2"/>
        <v>-113</v>
      </c>
      <c r="J75">
        <f t="shared" si="3"/>
        <v>12769</v>
      </c>
    </row>
    <row r="76" spans="1:10" x14ac:dyDescent="0.25">
      <c r="A76" t="s">
        <v>78</v>
      </c>
      <c r="B76">
        <v>75</v>
      </c>
      <c r="C76">
        <v>39</v>
      </c>
      <c r="D76">
        <v>-25</v>
      </c>
      <c r="E76">
        <v>-83</v>
      </c>
      <c r="F76">
        <v>-75</v>
      </c>
      <c r="G76">
        <f t="shared" si="0"/>
        <v>-144</v>
      </c>
      <c r="H76">
        <f t="shared" si="1"/>
        <v>91.75</v>
      </c>
      <c r="I76">
        <f t="shared" si="2"/>
        <v>-52.75</v>
      </c>
      <c r="J76">
        <f t="shared" si="3"/>
        <v>2782.5625</v>
      </c>
    </row>
    <row r="77" spans="1:10" x14ac:dyDescent="0.25">
      <c r="A77" t="s">
        <v>79</v>
      </c>
      <c r="B77">
        <v>76</v>
      </c>
      <c r="C77">
        <v>10</v>
      </c>
      <c r="D77">
        <v>39</v>
      </c>
      <c r="E77">
        <v>-25</v>
      </c>
      <c r="F77">
        <v>-83</v>
      </c>
      <c r="G77">
        <f t="shared" ref="G77:G140" si="4">F77+E77+D77+C77</f>
        <v>-59</v>
      </c>
      <c r="H77">
        <f t="shared" si="1"/>
        <v>-36</v>
      </c>
      <c r="I77">
        <f t="shared" si="2"/>
        <v>46</v>
      </c>
      <c r="J77">
        <f t="shared" si="3"/>
        <v>2116</v>
      </c>
    </row>
    <row r="78" spans="1:10" x14ac:dyDescent="0.25">
      <c r="A78" t="s">
        <v>80</v>
      </c>
      <c r="B78">
        <v>77</v>
      </c>
      <c r="C78">
        <v>-10</v>
      </c>
      <c r="D78">
        <v>10</v>
      </c>
      <c r="E78">
        <v>39</v>
      </c>
      <c r="F78">
        <v>-25</v>
      </c>
      <c r="G78">
        <f t="shared" si="4"/>
        <v>14</v>
      </c>
      <c r="H78">
        <f t="shared" ref="H78:H141" si="5">G77/4</f>
        <v>-14.75</v>
      </c>
      <c r="I78">
        <f t="shared" ref="I78:I141" si="6">C78-H78</f>
        <v>4.75</v>
      </c>
      <c r="J78">
        <f t="shared" ref="J78:J141" si="7">I78^2</f>
        <v>22.5625</v>
      </c>
    </row>
    <row r="79" spans="1:10" x14ac:dyDescent="0.25">
      <c r="A79" t="s">
        <v>81</v>
      </c>
      <c r="B79">
        <v>78</v>
      </c>
      <c r="C79">
        <v>-750</v>
      </c>
      <c r="D79">
        <v>-10</v>
      </c>
      <c r="E79">
        <v>10</v>
      </c>
      <c r="F79">
        <v>39</v>
      </c>
      <c r="G79">
        <f t="shared" si="4"/>
        <v>-711</v>
      </c>
      <c r="H79">
        <f t="shared" si="5"/>
        <v>3.5</v>
      </c>
      <c r="I79">
        <f t="shared" si="6"/>
        <v>-753.5</v>
      </c>
      <c r="J79">
        <f t="shared" si="7"/>
        <v>567762.25</v>
      </c>
    </row>
    <row r="80" spans="1:10" x14ac:dyDescent="0.25">
      <c r="A80" t="s">
        <v>82</v>
      </c>
      <c r="B80">
        <v>79</v>
      </c>
      <c r="C80">
        <v>-25</v>
      </c>
      <c r="D80">
        <v>-750</v>
      </c>
      <c r="E80">
        <v>-10</v>
      </c>
      <c r="F80">
        <v>10</v>
      </c>
      <c r="G80">
        <f t="shared" si="4"/>
        <v>-775</v>
      </c>
      <c r="H80">
        <f t="shared" si="5"/>
        <v>-177.75</v>
      </c>
      <c r="I80">
        <f t="shared" si="6"/>
        <v>152.75</v>
      </c>
      <c r="J80">
        <f t="shared" si="7"/>
        <v>23332.5625</v>
      </c>
    </row>
    <row r="81" spans="1:10" x14ac:dyDescent="0.25">
      <c r="A81" t="s">
        <v>83</v>
      </c>
      <c r="B81">
        <v>80</v>
      </c>
      <c r="C81">
        <v>183</v>
      </c>
      <c r="D81">
        <v>-25</v>
      </c>
      <c r="E81">
        <v>-750</v>
      </c>
      <c r="F81">
        <v>-10</v>
      </c>
      <c r="G81">
        <f t="shared" si="4"/>
        <v>-602</v>
      </c>
      <c r="H81">
        <f t="shared" si="5"/>
        <v>-193.75</v>
      </c>
      <c r="I81">
        <f t="shared" si="6"/>
        <v>376.75</v>
      </c>
      <c r="J81">
        <f t="shared" si="7"/>
        <v>141940.5625</v>
      </c>
    </row>
    <row r="82" spans="1:10" x14ac:dyDescent="0.25">
      <c r="A82" t="s">
        <v>84</v>
      </c>
      <c r="B82">
        <v>81</v>
      </c>
      <c r="C82">
        <v>-5</v>
      </c>
      <c r="D82">
        <v>183</v>
      </c>
      <c r="E82">
        <v>-25</v>
      </c>
      <c r="F82">
        <v>-750</v>
      </c>
      <c r="G82">
        <f t="shared" si="4"/>
        <v>-597</v>
      </c>
      <c r="H82">
        <f t="shared" si="5"/>
        <v>-150.5</v>
      </c>
      <c r="I82">
        <f t="shared" si="6"/>
        <v>145.5</v>
      </c>
      <c r="J82">
        <f t="shared" si="7"/>
        <v>21170.25</v>
      </c>
    </row>
    <row r="83" spans="1:10" x14ac:dyDescent="0.25">
      <c r="A83" t="s">
        <v>85</v>
      </c>
      <c r="B83">
        <v>82</v>
      </c>
      <c r="C83">
        <v>51</v>
      </c>
      <c r="D83">
        <v>-5</v>
      </c>
      <c r="E83">
        <v>183</v>
      </c>
      <c r="F83">
        <v>-25</v>
      </c>
      <c r="G83">
        <f t="shared" si="4"/>
        <v>204</v>
      </c>
      <c r="H83">
        <f t="shared" si="5"/>
        <v>-149.25</v>
      </c>
      <c r="I83">
        <f t="shared" si="6"/>
        <v>200.25</v>
      </c>
      <c r="J83">
        <f t="shared" si="7"/>
        <v>40100.0625</v>
      </c>
    </row>
    <row r="84" spans="1:10" x14ac:dyDescent="0.25">
      <c r="A84" t="s">
        <v>86</v>
      </c>
      <c r="B84">
        <v>83</v>
      </c>
      <c r="C84">
        <v>370</v>
      </c>
      <c r="D84">
        <v>51</v>
      </c>
      <c r="E84">
        <v>-5</v>
      </c>
      <c r="F84">
        <v>183</v>
      </c>
      <c r="G84">
        <f t="shared" si="4"/>
        <v>599</v>
      </c>
      <c r="H84">
        <f t="shared" si="5"/>
        <v>51</v>
      </c>
      <c r="I84">
        <f t="shared" si="6"/>
        <v>319</v>
      </c>
      <c r="J84">
        <f t="shared" si="7"/>
        <v>101761</v>
      </c>
    </row>
    <row r="85" spans="1:10" x14ac:dyDescent="0.25">
      <c r="A85" t="s">
        <v>87</v>
      </c>
      <c r="B85">
        <v>84</v>
      </c>
      <c r="C85">
        <v>150</v>
      </c>
      <c r="D85">
        <v>370</v>
      </c>
      <c r="E85">
        <v>51</v>
      </c>
      <c r="F85">
        <v>-5</v>
      </c>
      <c r="G85">
        <f t="shared" si="4"/>
        <v>566</v>
      </c>
      <c r="H85">
        <f t="shared" si="5"/>
        <v>149.75</v>
      </c>
      <c r="I85">
        <f t="shared" si="6"/>
        <v>0.25</v>
      </c>
      <c r="J85">
        <f t="shared" si="7"/>
        <v>6.25E-2</v>
      </c>
    </row>
    <row r="86" spans="1:10" x14ac:dyDescent="0.25">
      <c r="A86" t="s">
        <v>88</v>
      </c>
      <c r="B86">
        <v>85</v>
      </c>
      <c r="C86">
        <v>-80</v>
      </c>
      <c r="D86">
        <v>150</v>
      </c>
      <c r="E86">
        <v>370</v>
      </c>
      <c r="F86">
        <v>51</v>
      </c>
      <c r="G86">
        <f t="shared" si="4"/>
        <v>491</v>
      </c>
      <c r="H86">
        <f t="shared" si="5"/>
        <v>141.5</v>
      </c>
      <c r="I86">
        <f t="shared" si="6"/>
        <v>-221.5</v>
      </c>
      <c r="J86">
        <f t="shared" si="7"/>
        <v>49062.25</v>
      </c>
    </row>
    <row r="87" spans="1:10" x14ac:dyDescent="0.25">
      <c r="A87" t="s">
        <v>89</v>
      </c>
      <c r="B87">
        <v>86</v>
      </c>
      <c r="C87">
        <v>-100</v>
      </c>
      <c r="D87">
        <v>-80</v>
      </c>
      <c r="E87">
        <v>150</v>
      </c>
      <c r="F87">
        <v>370</v>
      </c>
      <c r="G87">
        <f t="shared" si="4"/>
        <v>340</v>
      </c>
      <c r="H87">
        <f t="shared" si="5"/>
        <v>122.75</v>
      </c>
      <c r="I87">
        <f t="shared" si="6"/>
        <v>-222.75</v>
      </c>
      <c r="J87">
        <f t="shared" si="7"/>
        <v>49617.5625</v>
      </c>
    </row>
    <row r="88" spans="1:10" x14ac:dyDescent="0.25">
      <c r="A88" t="s">
        <v>90</v>
      </c>
      <c r="B88">
        <v>87</v>
      </c>
      <c r="C88">
        <v>-250</v>
      </c>
      <c r="D88">
        <v>-100</v>
      </c>
      <c r="E88">
        <v>-80</v>
      </c>
      <c r="F88">
        <v>150</v>
      </c>
      <c r="G88">
        <f t="shared" si="4"/>
        <v>-280</v>
      </c>
      <c r="H88">
        <f t="shared" si="5"/>
        <v>85</v>
      </c>
      <c r="I88">
        <f t="shared" si="6"/>
        <v>-335</v>
      </c>
      <c r="J88">
        <f t="shared" si="7"/>
        <v>112225</v>
      </c>
    </row>
    <row r="89" spans="1:10" x14ac:dyDescent="0.25">
      <c r="A89" t="s">
        <v>91</v>
      </c>
      <c r="B89">
        <v>88</v>
      </c>
      <c r="C89">
        <v>-120</v>
      </c>
      <c r="D89">
        <v>-250</v>
      </c>
      <c r="E89">
        <v>-100</v>
      </c>
      <c r="F89">
        <v>-80</v>
      </c>
      <c r="G89">
        <f t="shared" si="4"/>
        <v>-550</v>
      </c>
      <c r="H89">
        <f t="shared" si="5"/>
        <v>-70</v>
      </c>
      <c r="I89">
        <f t="shared" si="6"/>
        <v>-50</v>
      </c>
      <c r="J89">
        <f t="shared" si="7"/>
        <v>2500</v>
      </c>
    </row>
    <row r="90" spans="1:10" x14ac:dyDescent="0.25">
      <c r="A90" t="s">
        <v>92</v>
      </c>
      <c r="B90">
        <v>89</v>
      </c>
      <c r="C90">
        <v>-75</v>
      </c>
      <c r="D90">
        <v>-120</v>
      </c>
      <c r="E90">
        <v>-250</v>
      </c>
      <c r="F90">
        <v>-100</v>
      </c>
      <c r="G90">
        <f t="shared" si="4"/>
        <v>-545</v>
      </c>
      <c r="H90">
        <f t="shared" si="5"/>
        <v>-137.5</v>
      </c>
      <c r="I90">
        <f t="shared" si="6"/>
        <v>62.5</v>
      </c>
      <c r="J90">
        <f t="shared" si="7"/>
        <v>3906.25</v>
      </c>
    </row>
    <row r="91" spans="1:10" x14ac:dyDescent="0.25">
      <c r="A91" t="s">
        <v>93</v>
      </c>
      <c r="B91">
        <v>90</v>
      </c>
      <c r="C91">
        <v>-333</v>
      </c>
      <c r="D91">
        <v>-75</v>
      </c>
      <c r="E91">
        <v>-120</v>
      </c>
      <c r="F91">
        <v>-250</v>
      </c>
      <c r="G91">
        <f t="shared" si="4"/>
        <v>-778</v>
      </c>
      <c r="H91">
        <f t="shared" si="5"/>
        <v>-136.25</v>
      </c>
      <c r="I91">
        <f t="shared" si="6"/>
        <v>-196.75</v>
      </c>
      <c r="J91">
        <f t="shared" si="7"/>
        <v>38710.5625</v>
      </c>
    </row>
    <row r="92" spans="1:10" x14ac:dyDescent="0.25">
      <c r="A92" t="s">
        <v>94</v>
      </c>
      <c r="B92">
        <v>91</v>
      </c>
      <c r="C92">
        <v>-100</v>
      </c>
      <c r="D92">
        <v>-333</v>
      </c>
      <c r="E92">
        <v>-75</v>
      </c>
      <c r="F92">
        <v>-120</v>
      </c>
      <c r="G92">
        <f t="shared" si="4"/>
        <v>-628</v>
      </c>
      <c r="H92">
        <f t="shared" si="5"/>
        <v>-194.5</v>
      </c>
      <c r="I92">
        <f t="shared" si="6"/>
        <v>94.5</v>
      </c>
      <c r="J92">
        <f t="shared" si="7"/>
        <v>8930.25</v>
      </c>
    </row>
    <row r="93" spans="1:10" x14ac:dyDescent="0.25">
      <c r="A93" t="s">
        <v>95</v>
      </c>
      <c r="B93">
        <v>92</v>
      </c>
      <c r="C93">
        <v>130</v>
      </c>
      <c r="D93">
        <v>-100</v>
      </c>
      <c r="E93">
        <v>-333</v>
      </c>
      <c r="F93">
        <v>-75</v>
      </c>
      <c r="G93">
        <f t="shared" si="4"/>
        <v>-378</v>
      </c>
      <c r="H93">
        <f t="shared" si="5"/>
        <v>-157</v>
      </c>
      <c r="I93">
        <f t="shared" si="6"/>
        <v>287</v>
      </c>
      <c r="J93">
        <f t="shared" si="7"/>
        <v>82369</v>
      </c>
    </row>
    <row r="94" spans="1:10" x14ac:dyDescent="0.25">
      <c r="A94" t="s">
        <v>96</v>
      </c>
      <c r="B94">
        <v>93</v>
      </c>
      <c r="C94">
        <v>392</v>
      </c>
      <c r="D94">
        <v>130</v>
      </c>
      <c r="E94">
        <v>-100</v>
      </c>
      <c r="F94">
        <v>-333</v>
      </c>
      <c r="G94">
        <f t="shared" si="4"/>
        <v>89</v>
      </c>
      <c r="H94">
        <f t="shared" si="5"/>
        <v>-94.5</v>
      </c>
      <c r="I94">
        <f t="shared" si="6"/>
        <v>486.5</v>
      </c>
      <c r="J94">
        <f t="shared" si="7"/>
        <v>236682.25</v>
      </c>
    </row>
    <row r="95" spans="1:10" x14ac:dyDescent="0.25">
      <c r="A95" t="s">
        <v>97</v>
      </c>
      <c r="B95">
        <v>94</v>
      </c>
      <c r="C95">
        <v>175</v>
      </c>
      <c r="D95">
        <v>392</v>
      </c>
      <c r="E95">
        <v>130</v>
      </c>
      <c r="F95">
        <v>-100</v>
      </c>
      <c r="G95">
        <f t="shared" si="4"/>
        <v>597</v>
      </c>
      <c r="H95">
        <f t="shared" si="5"/>
        <v>22.25</v>
      </c>
      <c r="I95">
        <f t="shared" si="6"/>
        <v>152.75</v>
      </c>
      <c r="J95">
        <f t="shared" si="7"/>
        <v>23332.5625</v>
      </c>
    </row>
    <row r="96" spans="1:10" x14ac:dyDescent="0.25">
      <c r="A96" t="s">
        <v>98</v>
      </c>
      <c r="B96">
        <v>95</v>
      </c>
      <c r="C96">
        <v>250</v>
      </c>
      <c r="D96">
        <v>175</v>
      </c>
      <c r="E96">
        <v>392</v>
      </c>
      <c r="F96">
        <v>130</v>
      </c>
      <c r="G96">
        <f t="shared" si="4"/>
        <v>947</v>
      </c>
      <c r="H96">
        <f t="shared" si="5"/>
        <v>149.25</v>
      </c>
      <c r="I96">
        <f t="shared" si="6"/>
        <v>100.75</v>
      </c>
      <c r="J96">
        <f t="shared" si="7"/>
        <v>10150.5625</v>
      </c>
    </row>
    <row r="97" spans="1:10" x14ac:dyDescent="0.25">
      <c r="A97" t="s">
        <v>99</v>
      </c>
      <c r="B97">
        <v>96</v>
      </c>
      <c r="C97">
        <v>135</v>
      </c>
      <c r="D97">
        <v>250</v>
      </c>
      <c r="E97">
        <v>175</v>
      </c>
      <c r="F97">
        <v>392</v>
      </c>
      <c r="G97">
        <f t="shared" si="4"/>
        <v>952</v>
      </c>
      <c r="H97">
        <f t="shared" si="5"/>
        <v>236.75</v>
      </c>
      <c r="I97">
        <f t="shared" si="6"/>
        <v>-101.75</v>
      </c>
      <c r="J97">
        <f t="shared" si="7"/>
        <v>10353.0625</v>
      </c>
    </row>
    <row r="98" spans="1:10" x14ac:dyDescent="0.25">
      <c r="A98" t="s">
        <v>100</v>
      </c>
      <c r="B98">
        <v>97</v>
      </c>
      <c r="C98">
        <v>-42</v>
      </c>
      <c r="D98">
        <v>135</v>
      </c>
      <c r="E98">
        <v>250</v>
      </c>
      <c r="F98">
        <v>175</v>
      </c>
      <c r="G98">
        <f t="shared" si="4"/>
        <v>518</v>
      </c>
      <c r="H98">
        <f t="shared" si="5"/>
        <v>238</v>
      </c>
      <c r="I98">
        <f t="shared" si="6"/>
        <v>-280</v>
      </c>
      <c r="J98">
        <f t="shared" si="7"/>
        <v>78400</v>
      </c>
    </row>
    <row r="99" spans="1:10" x14ac:dyDescent="0.25">
      <c r="A99" t="s">
        <v>101</v>
      </c>
      <c r="B99">
        <v>98</v>
      </c>
      <c r="C99">
        <v>-50</v>
      </c>
      <c r="D99">
        <v>-42</v>
      </c>
      <c r="E99">
        <v>135</v>
      </c>
      <c r="F99">
        <v>250</v>
      </c>
      <c r="G99">
        <f t="shared" si="4"/>
        <v>293</v>
      </c>
      <c r="H99">
        <f t="shared" si="5"/>
        <v>129.5</v>
      </c>
      <c r="I99">
        <f t="shared" si="6"/>
        <v>-179.5</v>
      </c>
      <c r="J99">
        <f t="shared" si="7"/>
        <v>32220.25</v>
      </c>
    </row>
    <row r="100" spans="1:10" x14ac:dyDescent="0.25">
      <c r="A100" t="s">
        <v>102</v>
      </c>
      <c r="B100">
        <v>99</v>
      </c>
      <c r="C100">
        <v>-65</v>
      </c>
      <c r="D100">
        <v>-50</v>
      </c>
      <c r="E100">
        <v>-42</v>
      </c>
      <c r="F100">
        <v>135</v>
      </c>
      <c r="G100">
        <f t="shared" si="4"/>
        <v>-22</v>
      </c>
      <c r="H100">
        <f t="shared" si="5"/>
        <v>73.25</v>
      </c>
      <c r="I100">
        <f t="shared" si="6"/>
        <v>-138.25</v>
      </c>
      <c r="J100">
        <f t="shared" si="7"/>
        <v>19113.0625</v>
      </c>
    </row>
    <row r="101" spans="1:10" x14ac:dyDescent="0.25">
      <c r="A101" t="s">
        <v>103</v>
      </c>
      <c r="B101">
        <v>100</v>
      </c>
      <c r="C101">
        <v>-192</v>
      </c>
      <c r="D101">
        <v>-65</v>
      </c>
      <c r="E101">
        <v>-50</v>
      </c>
      <c r="F101">
        <v>-42</v>
      </c>
      <c r="G101">
        <f t="shared" si="4"/>
        <v>-349</v>
      </c>
      <c r="H101">
        <f t="shared" si="5"/>
        <v>-5.5</v>
      </c>
      <c r="I101">
        <f t="shared" si="6"/>
        <v>-186.5</v>
      </c>
      <c r="J101">
        <f t="shared" si="7"/>
        <v>34782.25</v>
      </c>
    </row>
    <row r="102" spans="1:10" x14ac:dyDescent="0.25">
      <c r="A102" t="s">
        <v>104</v>
      </c>
      <c r="B102">
        <v>101</v>
      </c>
      <c r="C102">
        <v>-195</v>
      </c>
      <c r="D102">
        <v>-192</v>
      </c>
      <c r="E102">
        <v>-65</v>
      </c>
      <c r="F102">
        <v>-50</v>
      </c>
      <c r="G102">
        <f t="shared" si="4"/>
        <v>-502</v>
      </c>
      <c r="H102">
        <f t="shared" si="5"/>
        <v>-87.25</v>
      </c>
      <c r="I102">
        <f t="shared" si="6"/>
        <v>-107.75</v>
      </c>
      <c r="J102">
        <f t="shared" si="7"/>
        <v>11610.0625</v>
      </c>
    </row>
    <row r="103" spans="1:10" x14ac:dyDescent="0.25">
      <c r="A103" t="s">
        <v>105</v>
      </c>
      <c r="B103">
        <v>102</v>
      </c>
      <c r="C103">
        <v>-200</v>
      </c>
      <c r="D103">
        <v>-195</v>
      </c>
      <c r="E103">
        <v>-192</v>
      </c>
      <c r="F103">
        <v>-65</v>
      </c>
      <c r="G103">
        <f t="shared" si="4"/>
        <v>-652</v>
      </c>
      <c r="H103">
        <f t="shared" si="5"/>
        <v>-125.5</v>
      </c>
      <c r="I103">
        <f t="shared" si="6"/>
        <v>-74.5</v>
      </c>
      <c r="J103">
        <f t="shared" si="7"/>
        <v>5550.25</v>
      </c>
    </row>
    <row r="104" spans="1:10" x14ac:dyDescent="0.25">
      <c r="A104" t="s">
        <v>106</v>
      </c>
      <c r="B104">
        <v>103</v>
      </c>
      <c r="C104">
        <v>-200</v>
      </c>
      <c r="D104">
        <v>-200</v>
      </c>
      <c r="E104">
        <v>-195</v>
      </c>
      <c r="F104">
        <v>-192</v>
      </c>
      <c r="G104">
        <f t="shared" si="4"/>
        <v>-787</v>
      </c>
      <c r="H104">
        <f t="shared" si="5"/>
        <v>-163</v>
      </c>
      <c r="I104">
        <f t="shared" si="6"/>
        <v>-37</v>
      </c>
      <c r="J104">
        <f t="shared" si="7"/>
        <v>1369</v>
      </c>
    </row>
    <row r="105" spans="1:10" x14ac:dyDescent="0.25">
      <c r="A105" t="s">
        <v>107</v>
      </c>
      <c r="B105">
        <v>104</v>
      </c>
      <c r="C105">
        <v>5</v>
      </c>
      <c r="D105">
        <v>-200</v>
      </c>
      <c r="E105">
        <v>-200</v>
      </c>
      <c r="F105">
        <v>-195</v>
      </c>
      <c r="G105">
        <f t="shared" si="4"/>
        <v>-590</v>
      </c>
      <c r="H105">
        <f t="shared" si="5"/>
        <v>-196.75</v>
      </c>
      <c r="I105">
        <f t="shared" si="6"/>
        <v>201.75</v>
      </c>
      <c r="J105">
        <f t="shared" si="7"/>
        <v>40703.0625</v>
      </c>
    </row>
    <row r="106" spans="1:10" x14ac:dyDescent="0.25">
      <c r="A106" t="s">
        <v>157</v>
      </c>
      <c r="B106">
        <v>105</v>
      </c>
      <c r="C106">
        <v>100</v>
      </c>
      <c r="D106">
        <v>5</v>
      </c>
      <c r="E106">
        <v>-200</v>
      </c>
      <c r="F106">
        <v>-200</v>
      </c>
      <c r="G106">
        <f t="shared" si="4"/>
        <v>-295</v>
      </c>
      <c r="H106">
        <f t="shared" si="5"/>
        <v>-147.5</v>
      </c>
      <c r="I106">
        <f t="shared" si="6"/>
        <v>247.5</v>
      </c>
      <c r="J106">
        <f t="shared" si="7"/>
        <v>61256.25</v>
      </c>
    </row>
    <row r="107" spans="1:10" x14ac:dyDescent="0.25">
      <c r="A107" t="s">
        <v>158</v>
      </c>
      <c r="B107">
        <v>106</v>
      </c>
      <c r="C107">
        <v>-55</v>
      </c>
      <c r="D107">
        <v>100</v>
      </c>
      <c r="E107">
        <v>5</v>
      </c>
      <c r="F107">
        <v>-200</v>
      </c>
      <c r="G107">
        <f t="shared" si="4"/>
        <v>-150</v>
      </c>
      <c r="H107">
        <f t="shared" si="5"/>
        <v>-73.75</v>
      </c>
      <c r="I107">
        <f t="shared" si="6"/>
        <v>18.75</v>
      </c>
      <c r="J107">
        <f t="shared" si="7"/>
        <v>351.5625</v>
      </c>
    </row>
    <row r="108" spans="1:10" x14ac:dyDescent="0.25">
      <c r="A108" t="s">
        <v>159</v>
      </c>
      <c r="B108">
        <v>107</v>
      </c>
      <c r="C108">
        <v>-150</v>
      </c>
      <c r="D108">
        <v>-55</v>
      </c>
      <c r="E108">
        <v>100</v>
      </c>
      <c r="F108">
        <v>5</v>
      </c>
      <c r="G108">
        <f t="shared" si="4"/>
        <v>-100</v>
      </c>
      <c r="H108">
        <f t="shared" si="5"/>
        <v>-37.5</v>
      </c>
      <c r="I108">
        <f t="shared" si="6"/>
        <v>-112.5</v>
      </c>
      <c r="J108">
        <f t="shared" si="7"/>
        <v>12656.25</v>
      </c>
    </row>
    <row r="109" spans="1:10" x14ac:dyDescent="0.25">
      <c r="A109" t="s">
        <v>160</v>
      </c>
      <c r="B109">
        <v>108</v>
      </c>
      <c r="C109">
        <v>53</v>
      </c>
      <c r="D109">
        <v>-150</v>
      </c>
      <c r="E109">
        <v>-55</v>
      </c>
      <c r="F109">
        <v>100</v>
      </c>
      <c r="G109">
        <f t="shared" si="4"/>
        <v>-52</v>
      </c>
      <c r="H109">
        <f t="shared" si="5"/>
        <v>-25</v>
      </c>
      <c r="I109">
        <f t="shared" si="6"/>
        <v>78</v>
      </c>
      <c r="J109">
        <f t="shared" si="7"/>
        <v>6084</v>
      </c>
    </row>
    <row r="110" spans="1:10" x14ac:dyDescent="0.25">
      <c r="A110" t="s">
        <v>161</v>
      </c>
      <c r="B110">
        <v>109</v>
      </c>
      <c r="C110">
        <v>-50</v>
      </c>
      <c r="D110">
        <v>53</v>
      </c>
      <c r="E110">
        <v>-150</v>
      </c>
      <c r="F110">
        <v>-55</v>
      </c>
      <c r="G110">
        <f t="shared" si="4"/>
        <v>-202</v>
      </c>
      <c r="H110">
        <f t="shared" si="5"/>
        <v>-13</v>
      </c>
      <c r="I110">
        <f t="shared" si="6"/>
        <v>-37</v>
      </c>
      <c r="J110">
        <f t="shared" si="7"/>
        <v>1369</v>
      </c>
    </row>
    <row r="111" spans="1:10" x14ac:dyDescent="0.25">
      <c r="A111" t="s">
        <v>162</v>
      </c>
      <c r="B111">
        <v>110</v>
      </c>
      <c r="C111">
        <v>110</v>
      </c>
      <c r="D111">
        <v>-50</v>
      </c>
      <c r="E111">
        <v>53</v>
      </c>
      <c r="F111">
        <v>-150</v>
      </c>
      <c r="G111">
        <f t="shared" si="4"/>
        <v>-37</v>
      </c>
      <c r="H111">
        <f t="shared" si="5"/>
        <v>-50.5</v>
      </c>
      <c r="I111">
        <f t="shared" si="6"/>
        <v>160.5</v>
      </c>
      <c r="J111">
        <f t="shared" si="7"/>
        <v>25760.25</v>
      </c>
    </row>
    <row r="112" spans="1:10" x14ac:dyDescent="0.25">
      <c r="A112" t="s">
        <v>163</v>
      </c>
      <c r="B112">
        <v>111</v>
      </c>
      <c r="C112">
        <v>52</v>
      </c>
      <c r="D112">
        <v>110</v>
      </c>
      <c r="E112">
        <v>-50</v>
      </c>
      <c r="F112">
        <v>53</v>
      </c>
      <c r="G112">
        <f t="shared" si="4"/>
        <v>165</v>
      </c>
      <c r="H112">
        <f t="shared" si="5"/>
        <v>-9.25</v>
      </c>
      <c r="I112">
        <f t="shared" si="6"/>
        <v>61.25</v>
      </c>
      <c r="J112">
        <f t="shared" si="7"/>
        <v>3751.5625</v>
      </c>
    </row>
    <row r="113" spans="1:10" x14ac:dyDescent="0.25">
      <c r="A113" t="s">
        <v>164</v>
      </c>
      <c r="B113">
        <v>112</v>
      </c>
      <c r="C113">
        <v>300</v>
      </c>
      <c r="D113">
        <v>52</v>
      </c>
      <c r="E113">
        <v>110</v>
      </c>
      <c r="F113">
        <v>-50</v>
      </c>
      <c r="G113">
        <f t="shared" si="4"/>
        <v>412</v>
      </c>
      <c r="H113">
        <f t="shared" si="5"/>
        <v>41.25</v>
      </c>
      <c r="I113">
        <f t="shared" si="6"/>
        <v>258.75</v>
      </c>
      <c r="J113">
        <f t="shared" si="7"/>
        <v>66951.5625</v>
      </c>
    </row>
    <row r="114" spans="1:10" x14ac:dyDescent="0.25">
      <c r="A114" t="s">
        <v>165</v>
      </c>
      <c r="B114">
        <v>113</v>
      </c>
      <c r="C114">
        <v>0</v>
      </c>
      <c r="D114">
        <v>300</v>
      </c>
      <c r="E114">
        <v>52</v>
      </c>
      <c r="F114">
        <v>110</v>
      </c>
      <c r="G114">
        <f t="shared" si="4"/>
        <v>462</v>
      </c>
      <c r="H114">
        <f t="shared" si="5"/>
        <v>103</v>
      </c>
      <c r="I114">
        <f t="shared" si="6"/>
        <v>-103</v>
      </c>
      <c r="J114">
        <f t="shared" si="7"/>
        <v>10609</v>
      </c>
    </row>
    <row r="115" spans="1:10" x14ac:dyDescent="0.25">
      <c r="A115" t="s">
        <v>108</v>
      </c>
      <c r="B115">
        <v>114</v>
      </c>
      <c r="C115">
        <v>-17</v>
      </c>
      <c r="D115">
        <v>0</v>
      </c>
      <c r="E115">
        <v>300</v>
      </c>
      <c r="F115">
        <v>52</v>
      </c>
      <c r="G115">
        <f t="shared" si="4"/>
        <v>335</v>
      </c>
      <c r="H115">
        <f t="shared" si="5"/>
        <v>115.5</v>
      </c>
      <c r="I115">
        <f t="shared" si="6"/>
        <v>-132.5</v>
      </c>
      <c r="J115">
        <f t="shared" si="7"/>
        <v>17556.25</v>
      </c>
    </row>
    <row r="116" spans="1:10" x14ac:dyDescent="0.25">
      <c r="A116" t="s">
        <v>109</v>
      </c>
      <c r="B116">
        <v>115</v>
      </c>
      <c r="C116">
        <v>42</v>
      </c>
      <c r="D116">
        <v>-17</v>
      </c>
      <c r="E116">
        <v>0</v>
      </c>
      <c r="F116">
        <v>300</v>
      </c>
      <c r="G116">
        <f t="shared" si="4"/>
        <v>325</v>
      </c>
      <c r="H116">
        <f t="shared" si="5"/>
        <v>83.75</v>
      </c>
      <c r="I116">
        <f t="shared" si="6"/>
        <v>-41.75</v>
      </c>
      <c r="J116">
        <f t="shared" si="7"/>
        <v>1743.0625</v>
      </c>
    </row>
    <row r="117" spans="1:10" x14ac:dyDescent="0.25">
      <c r="A117" t="s">
        <v>110</v>
      </c>
      <c r="B117">
        <v>116</v>
      </c>
      <c r="C117">
        <v>89</v>
      </c>
      <c r="D117">
        <v>42</v>
      </c>
      <c r="E117">
        <v>-17</v>
      </c>
      <c r="F117">
        <v>0</v>
      </c>
      <c r="G117">
        <f t="shared" si="4"/>
        <v>114</v>
      </c>
      <c r="H117">
        <f t="shared" si="5"/>
        <v>81.25</v>
      </c>
      <c r="I117">
        <f t="shared" si="6"/>
        <v>7.75</v>
      </c>
      <c r="J117">
        <f t="shared" si="7"/>
        <v>60.0625</v>
      </c>
    </row>
    <row r="118" spans="1:10" x14ac:dyDescent="0.25">
      <c r="A118" t="s">
        <v>111</v>
      </c>
      <c r="B118">
        <v>117</v>
      </c>
      <c r="C118">
        <v>-110</v>
      </c>
      <c r="D118">
        <v>89</v>
      </c>
      <c r="E118">
        <v>42</v>
      </c>
      <c r="F118">
        <v>-17</v>
      </c>
      <c r="G118">
        <f t="shared" si="4"/>
        <v>4</v>
      </c>
      <c r="H118">
        <f t="shared" si="5"/>
        <v>28.5</v>
      </c>
      <c r="I118">
        <f t="shared" si="6"/>
        <v>-138.5</v>
      </c>
      <c r="J118">
        <f t="shared" si="7"/>
        <v>19182.25</v>
      </c>
    </row>
    <row r="119" spans="1:10" x14ac:dyDescent="0.25">
      <c r="A119" t="s">
        <v>112</v>
      </c>
      <c r="B119">
        <v>118</v>
      </c>
      <c r="C119">
        <v>18</v>
      </c>
      <c r="D119">
        <v>-110</v>
      </c>
      <c r="E119">
        <v>89</v>
      </c>
      <c r="F119">
        <v>42</v>
      </c>
      <c r="G119">
        <f t="shared" si="4"/>
        <v>39</v>
      </c>
      <c r="H119">
        <f t="shared" si="5"/>
        <v>1</v>
      </c>
      <c r="I119">
        <f t="shared" si="6"/>
        <v>17</v>
      </c>
      <c r="J119">
        <f t="shared" si="7"/>
        <v>289</v>
      </c>
    </row>
    <row r="120" spans="1:10" x14ac:dyDescent="0.25">
      <c r="A120" t="s">
        <v>113</v>
      </c>
      <c r="B120">
        <v>119</v>
      </c>
      <c r="C120">
        <v>-115</v>
      </c>
      <c r="D120">
        <v>18</v>
      </c>
      <c r="E120">
        <v>-110</v>
      </c>
      <c r="F120">
        <v>89</v>
      </c>
      <c r="G120">
        <f t="shared" si="4"/>
        <v>-118</v>
      </c>
      <c r="H120">
        <f t="shared" si="5"/>
        <v>9.75</v>
      </c>
      <c r="I120">
        <f t="shared" si="6"/>
        <v>-124.75</v>
      </c>
      <c r="J120">
        <f t="shared" si="7"/>
        <v>15562.5625</v>
      </c>
    </row>
    <row r="121" spans="1:10" x14ac:dyDescent="0.25">
      <c r="A121" t="s">
        <v>114</v>
      </c>
      <c r="B121">
        <v>120</v>
      </c>
      <c r="C121">
        <v>245</v>
      </c>
      <c r="D121">
        <v>-115</v>
      </c>
      <c r="E121">
        <v>18</v>
      </c>
      <c r="F121">
        <v>-110</v>
      </c>
      <c r="G121">
        <f t="shared" si="4"/>
        <v>38</v>
      </c>
      <c r="H121">
        <f t="shared" si="5"/>
        <v>-29.5</v>
      </c>
      <c r="I121">
        <f t="shared" si="6"/>
        <v>274.5</v>
      </c>
      <c r="J121">
        <f t="shared" si="7"/>
        <v>75350.25</v>
      </c>
    </row>
    <row r="122" spans="1:10" x14ac:dyDescent="0.25">
      <c r="A122" t="s">
        <v>115</v>
      </c>
      <c r="B122">
        <v>121</v>
      </c>
      <c r="C122">
        <v>267</v>
      </c>
      <c r="D122">
        <v>245</v>
      </c>
      <c r="E122">
        <v>-115</v>
      </c>
      <c r="F122">
        <v>18</v>
      </c>
      <c r="G122">
        <f t="shared" si="4"/>
        <v>415</v>
      </c>
      <c r="H122">
        <f t="shared" si="5"/>
        <v>9.5</v>
      </c>
      <c r="I122">
        <f t="shared" si="6"/>
        <v>257.5</v>
      </c>
      <c r="J122">
        <f t="shared" si="7"/>
        <v>66306.25</v>
      </c>
    </row>
    <row r="123" spans="1:10" x14ac:dyDescent="0.25">
      <c r="A123" t="s">
        <v>116</v>
      </c>
      <c r="B123">
        <v>122</v>
      </c>
      <c r="C123">
        <v>275</v>
      </c>
      <c r="D123">
        <v>267</v>
      </c>
      <c r="E123">
        <v>245</v>
      </c>
      <c r="F123">
        <v>-115</v>
      </c>
      <c r="G123">
        <f t="shared" si="4"/>
        <v>672</v>
      </c>
      <c r="H123">
        <f t="shared" si="5"/>
        <v>103.75</v>
      </c>
      <c r="I123">
        <f t="shared" si="6"/>
        <v>171.25</v>
      </c>
      <c r="J123">
        <f t="shared" si="7"/>
        <v>29326.5625</v>
      </c>
    </row>
    <row r="124" spans="1:10" x14ac:dyDescent="0.25">
      <c r="A124" t="s">
        <v>117</v>
      </c>
      <c r="B124">
        <v>123</v>
      </c>
      <c r="C124">
        <v>61</v>
      </c>
      <c r="D124">
        <v>275</v>
      </c>
      <c r="E124">
        <v>267</v>
      </c>
      <c r="F124">
        <v>245</v>
      </c>
      <c r="G124">
        <f t="shared" si="4"/>
        <v>848</v>
      </c>
      <c r="H124">
        <f t="shared" si="5"/>
        <v>168</v>
      </c>
      <c r="I124">
        <f t="shared" si="6"/>
        <v>-107</v>
      </c>
      <c r="J124">
        <f t="shared" si="7"/>
        <v>11449</v>
      </c>
    </row>
    <row r="125" spans="1:10" x14ac:dyDescent="0.25">
      <c r="A125" t="s">
        <v>118</v>
      </c>
      <c r="B125">
        <v>124</v>
      </c>
      <c r="C125">
        <v>100</v>
      </c>
      <c r="D125">
        <v>61</v>
      </c>
      <c r="E125">
        <v>275</v>
      </c>
      <c r="F125">
        <v>267</v>
      </c>
      <c r="G125">
        <f t="shared" si="4"/>
        <v>703</v>
      </c>
      <c r="H125">
        <f t="shared" si="5"/>
        <v>212</v>
      </c>
      <c r="I125">
        <f t="shared" si="6"/>
        <v>-112</v>
      </c>
      <c r="J125">
        <f t="shared" si="7"/>
        <v>12544</v>
      </c>
    </row>
    <row r="126" spans="1:10" x14ac:dyDescent="0.25">
      <c r="A126" t="s">
        <v>119</v>
      </c>
      <c r="B126">
        <v>125</v>
      </c>
      <c r="C126">
        <v>276</v>
      </c>
      <c r="D126">
        <v>100</v>
      </c>
      <c r="E126">
        <v>61</v>
      </c>
      <c r="F126">
        <v>275</v>
      </c>
      <c r="G126">
        <f t="shared" si="4"/>
        <v>712</v>
      </c>
      <c r="H126">
        <f t="shared" si="5"/>
        <v>175.75</v>
      </c>
      <c r="I126">
        <f t="shared" si="6"/>
        <v>100.25</v>
      </c>
      <c r="J126">
        <f t="shared" si="7"/>
        <v>10050.0625</v>
      </c>
    </row>
    <row r="127" spans="1:10" x14ac:dyDescent="0.25">
      <c r="A127" t="s">
        <v>120</v>
      </c>
      <c r="B127">
        <v>126</v>
      </c>
      <c r="C127">
        <v>-285</v>
      </c>
      <c r="D127">
        <v>276</v>
      </c>
      <c r="E127">
        <v>100</v>
      </c>
      <c r="F127">
        <v>61</v>
      </c>
      <c r="G127">
        <f t="shared" si="4"/>
        <v>152</v>
      </c>
      <c r="H127">
        <f t="shared" si="5"/>
        <v>178</v>
      </c>
      <c r="I127">
        <f t="shared" si="6"/>
        <v>-463</v>
      </c>
      <c r="J127">
        <f t="shared" si="7"/>
        <v>214369</v>
      </c>
    </row>
    <row r="128" spans="1:10" x14ac:dyDescent="0.25">
      <c r="A128" t="s">
        <v>121</v>
      </c>
      <c r="B128">
        <v>127</v>
      </c>
      <c r="C128">
        <v>-198</v>
      </c>
      <c r="D128">
        <v>-285</v>
      </c>
      <c r="E128">
        <v>276</v>
      </c>
      <c r="F128">
        <v>100</v>
      </c>
      <c r="G128">
        <f t="shared" si="4"/>
        <v>-107</v>
      </c>
      <c r="H128">
        <f t="shared" si="5"/>
        <v>38</v>
      </c>
      <c r="I128">
        <f t="shared" si="6"/>
        <v>-236</v>
      </c>
      <c r="J128">
        <f t="shared" si="7"/>
        <v>55696</v>
      </c>
    </row>
    <row r="129" spans="1:10" x14ac:dyDescent="0.25">
      <c r="A129" t="s">
        <v>122</v>
      </c>
      <c r="B129">
        <v>128</v>
      </c>
      <c r="C129">
        <v>-300</v>
      </c>
      <c r="D129">
        <v>-198</v>
      </c>
      <c r="E129">
        <v>-285</v>
      </c>
      <c r="F129">
        <v>276</v>
      </c>
      <c r="G129">
        <f t="shared" si="4"/>
        <v>-507</v>
      </c>
      <c r="H129">
        <f t="shared" si="5"/>
        <v>-26.75</v>
      </c>
      <c r="I129">
        <f t="shared" si="6"/>
        <v>-273.25</v>
      </c>
      <c r="J129">
        <f t="shared" si="7"/>
        <v>74665.5625</v>
      </c>
    </row>
    <row r="130" spans="1:10" x14ac:dyDescent="0.25">
      <c r="A130" t="s">
        <v>123</v>
      </c>
      <c r="B130">
        <v>129</v>
      </c>
      <c r="C130">
        <v>-340</v>
      </c>
      <c r="D130">
        <v>-300</v>
      </c>
      <c r="E130">
        <v>-198</v>
      </c>
      <c r="F130">
        <v>-285</v>
      </c>
      <c r="G130">
        <f t="shared" si="4"/>
        <v>-1123</v>
      </c>
      <c r="H130">
        <f t="shared" si="5"/>
        <v>-126.75</v>
      </c>
      <c r="I130">
        <f t="shared" si="6"/>
        <v>-213.25</v>
      </c>
      <c r="J130">
        <f t="shared" si="7"/>
        <v>45475.5625</v>
      </c>
    </row>
    <row r="131" spans="1:10" x14ac:dyDescent="0.25">
      <c r="A131" t="s">
        <v>124</v>
      </c>
      <c r="B131">
        <v>130</v>
      </c>
      <c r="C131">
        <v>-50</v>
      </c>
      <c r="D131">
        <v>-340</v>
      </c>
      <c r="E131">
        <v>-300</v>
      </c>
      <c r="F131">
        <v>-198</v>
      </c>
      <c r="G131">
        <f t="shared" si="4"/>
        <v>-888</v>
      </c>
      <c r="H131">
        <f t="shared" si="5"/>
        <v>-280.75</v>
      </c>
      <c r="I131">
        <f t="shared" si="6"/>
        <v>230.75</v>
      </c>
      <c r="J131">
        <f t="shared" si="7"/>
        <v>53245.5625</v>
      </c>
    </row>
    <row r="132" spans="1:10" x14ac:dyDescent="0.25">
      <c r="A132" t="s">
        <v>125</v>
      </c>
      <c r="B132">
        <v>131</v>
      </c>
      <c r="C132">
        <v>-25</v>
      </c>
      <c r="D132">
        <v>-50</v>
      </c>
      <c r="E132">
        <v>-340</v>
      </c>
      <c r="F132">
        <v>-300</v>
      </c>
      <c r="G132">
        <f t="shared" si="4"/>
        <v>-715</v>
      </c>
      <c r="H132">
        <f t="shared" si="5"/>
        <v>-222</v>
      </c>
      <c r="I132">
        <f t="shared" si="6"/>
        <v>197</v>
      </c>
      <c r="J132">
        <f t="shared" si="7"/>
        <v>38809</v>
      </c>
    </row>
    <row r="133" spans="1:10" x14ac:dyDescent="0.25">
      <c r="A133" t="s">
        <v>126</v>
      </c>
      <c r="B133">
        <v>132</v>
      </c>
      <c r="C133">
        <v>-208</v>
      </c>
      <c r="D133">
        <v>-25</v>
      </c>
      <c r="E133">
        <v>-50</v>
      </c>
      <c r="F133">
        <v>-340</v>
      </c>
      <c r="G133">
        <f t="shared" si="4"/>
        <v>-623</v>
      </c>
      <c r="H133">
        <f t="shared" si="5"/>
        <v>-178.75</v>
      </c>
      <c r="I133">
        <f t="shared" si="6"/>
        <v>-29.25</v>
      </c>
      <c r="J133">
        <f t="shared" si="7"/>
        <v>855.5625</v>
      </c>
    </row>
    <row r="134" spans="1:10" x14ac:dyDescent="0.25">
      <c r="A134" t="s">
        <v>127</v>
      </c>
      <c r="B134">
        <v>133</v>
      </c>
      <c r="C134">
        <v>159</v>
      </c>
      <c r="D134">
        <v>-208</v>
      </c>
      <c r="E134">
        <v>-25</v>
      </c>
      <c r="F134">
        <v>-50</v>
      </c>
      <c r="G134">
        <f t="shared" si="4"/>
        <v>-124</v>
      </c>
      <c r="H134">
        <f t="shared" si="5"/>
        <v>-155.75</v>
      </c>
      <c r="I134">
        <f t="shared" si="6"/>
        <v>314.75</v>
      </c>
      <c r="J134">
        <f t="shared" si="7"/>
        <v>99067.5625</v>
      </c>
    </row>
    <row r="135" spans="1:10" x14ac:dyDescent="0.25">
      <c r="A135" t="s">
        <v>128</v>
      </c>
      <c r="B135">
        <v>134</v>
      </c>
      <c r="C135">
        <v>573</v>
      </c>
      <c r="D135">
        <v>159</v>
      </c>
      <c r="E135">
        <v>-208</v>
      </c>
      <c r="F135">
        <v>-25</v>
      </c>
      <c r="G135">
        <f t="shared" si="4"/>
        <v>499</v>
      </c>
      <c r="H135">
        <f t="shared" si="5"/>
        <v>-31</v>
      </c>
      <c r="I135">
        <f t="shared" si="6"/>
        <v>604</v>
      </c>
      <c r="J135">
        <f t="shared" si="7"/>
        <v>364816</v>
      </c>
    </row>
    <row r="136" spans="1:10" x14ac:dyDescent="0.25">
      <c r="A136" t="s">
        <v>129</v>
      </c>
      <c r="B136">
        <v>135</v>
      </c>
      <c r="C136">
        <v>100</v>
      </c>
      <c r="D136">
        <v>573</v>
      </c>
      <c r="E136">
        <v>159</v>
      </c>
      <c r="F136">
        <v>-208</v>
      </c>
      <c r="G136">
        <f t="shared" si="4"/>
        <v>624</v>
      </c>
      <c r="H136">
        <f t="shared" si="5"/>
        <v>124.75</v>
      </c>
      <c r="I136">
        <f t="shared" si="6"/>
        <v>-24.75</v>
      </c>
      <c r="J136">
        <f t="shared" si="7"/>
        <v>612.5625</v>
      </c>
    </row>
    <row r="137" spans="1:10" x14ac:dyDescent="0.25">
      <c r="A137" t="s">
        <v>130</v>
      </c>
      <c r="B137">
        <v>136</v>
      </c>
      <c r="C137">
        <v>-35</v>
      </c>
      <c r="D137">
        <v>100</v>
      </c>
      <c r="E137">
        <v>573</v>
      </c>
      <c r="F137">
        <v>159</v>
      </c>
      <c r="G137">
        <f t="shared" si="4"/>
        <v>797</v>
      </c>
      <c r="H137">
        <f t="shared" si="5"/>
        <v>156</v>
      </c>
      <c r="I137">
        <f t="shared" si="6"/>
        <v>-191</v>
      </c>
      <c r="J137">
        <f t="shared" si="7"/>
        <v>36481</v>
      </c>
    </row>
    <row r="138" spans="1:10" x14ac:dyDescent="0.25">
      <c r="A138" t="s">
        <v>131</v>
      </c>
      <c r="B138">
        <v>137</v>
      </c>
      <c r="C138">
        <v>-30</v>
      </c>
      <c r="D138">
        <v>-35</v>
      </c>
      <c r="E138">
        <v>100</v>
      </c>
      <c r="F138">
        <v>573</v>
      </c>
      <c r="G138">
        <f t="shared" si="4"/>
        <v>608</v>
      </c>
      <c r="H138">
        <f t="shared" si="5"/>
        <v>199.25</v>
      </c>
      <c r="I138">
        <f t="shared" si="6"/>
        <v>-229.25</v>
      </c>
      <c r="J138">
        <f t="shared" si="7"/>
        <v>52555.5625</v>
      </c>
    </row>
    <row r="139" spans="1:10" x14ac:dyDescent="0.25">
      <c r="A139" t="s">
        <v>132</v>
      </c>
      <c r="B139">
        <v>138</v>
      </c>
      <c r="C139">
        <v>8</v>
      </c>
      <c r="D139">
        <v>-30</v>
      </c>
      <c r="E139">
        <v>-35</v>
      </c>
      <c r="F139">
        <v>100</v>
      </c>
      <c r="G139">
        <f t="shared" si="4"/>
        <v>43</v>
      </c>
      <c r="H139">
        <f t="shared" si="5"/>
        <v>152</v>
      </c>
      <c r="I139">
        <f t="shared" si="6"/>
        <v>-144</v>
      </c>
      <c r="J139">
        <f t="shared" si="7"/>
        <v>20736</v>
      </c>
    </row>
    <row r="140" spans="1:10" x14ac:dyDescent="0.25">
      <c r="A140" t="s">
        <v>133</v>
      </c>
      <c r="B140">
        <v>139</v>
      </c>
      <c r="C140">
        <v>-52</v>
      </c>
      <c r="D140">
        <v>8</v>
      </c>
      <c r="E140">
        <v>-30</v>
      </c>
      <c r="F140">
        <v>-35</v>
      </c>
      <c r="G140">
        <f t="shared" si="4"/>
        <v>-109</v>
      </c>
      <c r="H140">
        <f t="shared" si="5"/>
        <v>10.75</v>
      </c>
      <c r="I140">
        <f t="shared" si="6"/>
        <v>-62.75</v>
      </c>
      <c r="J140">
        <f t="shared" si="7"/>
        <v>3937.5625</v>
      </c>
    </row>
    <row r="141" spans="1:10" x14ac:dyDescent="0.25">
      <c r="A141" t="s">
        <v>134</v>
      </c>
      <c r="B141">
        <v>140</v>
      </c>
      <c r="C141">
        <v>-59</v>
      </c>
      <c r="D141">
        <v>-52</v>
      </c>
      <c r="E141">
        <v>8</v>
      </c>
      <c r="F141">
        <v>-30</v>
      </c>
      <c r="G141">
        <f t="shared" ref="G141:G155" si="8">F141+E141+D141+C141</f>
        <v>-133</v>
      </c>
      <c r="H141">
        <f t="shared" si="5"/>
        <v>-27.25</v>
      </c>
      <c r="I141">
        <f t="shared" si="6"/>
        <v>-31.75</v>
      </c>
      <c r="J141">
        <f t="shared" si="7"/>
        <v>1008.0625</v>
      </c>
    </row>
    <row r="142" spans="1:10" x14ac:dyDescent="0.25">
      <c r="A142" t="s">
        <v>135</v>
      </c>
      <c r="B142">
        <v>141</v>
      </c>
      <c r="C142">
        <v>-616</v>
      </c>
      <c r="D142">
        <v>-59</v>
      </c>
      <c r="E142">
        <v>-52</v>
      </c>
      <c r="F142">
        <v>8</v>
      </c>
      <c r="G142">
        <f t="shared" si="8"/>
        <v>-719</v>
      </c>
      <c r="H142">
        <f t="shared" ref="H142:H155" si="9">G141/4</f>
        <v>-33.25</v>
      </c>
      <c r="I142">
        <f t="shared" ref="I142:I155" si="10">C142-H142</f>
        <v>-582.75</v>
      </c>
      <c r="J142">
        <f t="shared" ref="J142:J155" si="11">I142^2</f>
        <v>339597.5625</v>
      </c>
    </row>
    <row r="143" spans="1:10" x14ac:dyDescent="0.25">
      <c r="A143" t="s">
        <v>136</v>
      </c>
      <c r="B143">
        <v>142</v>
      </c>
      <c r="C143">
        <v>54</v>
      </c>
      <c r="D143">
        <v>-616</v>
      </c>
      <c r="E143">
        <v>-59</v>
      </c>
      <c r="F143">
        <v>-52</v>
      </c>
      <c r="G143">
        <f t="shared" si="8"/>
        <v>-673</v>
      </c>
      <c r="H143">
        <f t="shared" si="9"/>
        <v>-179.75</v>
      </c>
      <c r="I143">
        <f t="shared" si="10"/>
        <v>233.75</v>
      </c>
      <c r="J143">
        <f t="shared" si="11"/>
        <v>54639.0625</v>
      </c>
    </row>
    <row r="144" spans="1:10" x14ac:dyDescent="0.25">
      <c r="A144" t="s">
        <v>137</v>
      </c>
      <c r="B144">
        <v>143</v>
      </c>
      <c r="C144">
        <v>125</v>
      </c>
      <c r="D144">
        <v>54</v>
      </c>
      <c r="E144">
        <v>-616</v>
      </c>
      <c r="F144">
        <v>-59</v>
      </c>
      <c r="G144">
        <f t="shared" si="8"/>
        <v>-496</v>
      </c>
      <c r="H144">
        <f t="shared" si="9"/>
        <v>-168.25</v>
      </c>
      <c r="I144">
        <f t="shared" si="10"/>
        <v>293.25</v>
      </c>
      <c r="J144">
        <f t="shared" si="11"/>
        <v>85995.5625</v>
      </c>
    </row>
    <row r="145" spans="1:10" x14ac:dyDescent="0.25">
      <c r="A145" t="s">
        <v>138</v>
      </c>
      <c r="B145">
        <v>144</v>
      </c>
      <c r="C145">
        <v>30</v>
      </c>
      <c r="D145">
        <v>125</v>
      </c>
      <c r="E145">
        <v>54</v>
      </c>
      <c r="F145">
        <v>-616</v>
      </c>
      <c r="G145">
        <f t="shared" si="8"/>
        <v>-407</v>
      </c>
      <c r="H145">
        <f t="shared" si="9"/>
        <v>-124</v>
      </c>
      <c r="I145">
        <f t="shared" si="10"/>
        <v>154</v>
      </c>
      <c r="J145">
        <f t="shared" si="11"/>
        <v>23716</v>
      </c>
    </row>
    <row r="146" spans="1:10" x14ac:dyDescent="0.25">
      <c r="A146" t="s">
        <v>166</v>
      </c>
      <c r="B146">
        <v>145</v>
      </c>
      <c r="C146">
        <v>-48</v>
      </c>
      <c r="D146">
        <v>30</v>
      </c>
      <c r="E146">
        <v>125</v>
      </c>
      <c r="F146">
        <v>54</v>
      </c>
      <c r="G146">
        <f t="shared" si="8"/>
        <v>161</v>
      </c>
      <c r="H146">
        <f t="shared" si="9"/>
        <v>-101.75</v>
      </c>
      <c r="I146">
        <f t="shared" si="10"/>
        <v>53.75</v>
      </c>
      <c r="J146">
        <f t="shared" si="11"/>
        <v>2889.0625</v>
      </c>
    </row>
    <row r="147" spans="1:10" x14ac:dyDescent="0.25">
      <c r="A147" t="s">
        <v>167</v>
      </c>
      <c r="B147">
        <v>146</v>
      </c>
      <c r="C147">
        <v>-41</v>
      </c>
      <c r="D147">
        <v>-48</v>
      </c>
      <c r="E147">
        <v>30</v>
      </c>
      <c r="F147">
        <v>125</v>
      </c>
      <c r="G147">
        <f t="shared" si="8"/>
        <v>66</v>
      </c>
      <c r="H147">
        <f t="shared" si="9"/>
        <v>40.25</v>
      </c>
      <c r="I147">
        <f t="shared" si="10"/>
        <v>-81.25</v>
      </c>
      <c r="J147">
        <f t="shared" si="11"/>
        <v>6601.5625</v>
      </c>
    </row>
    <row r="148" spans="1:10" x14ac:dyDescent="0.25">
      <c r="A148" t="s">
        <v>168</v>
      </c>
      <c r="B148">
        <v>147</v>
      </c>
      <c r="C148">
        <v>-5</v>
      </c>
      <c r="D148">
        <v>-41</v>
      </c>
      <c r="E148">
        <v>-48</v>
      </c>
      <c r="F148">
        <v>30</v>
      </c>
      <c r="G148">
        <f t="shared" si="8"/>
        <v>-64</v>
      </c>
      <c r="H148">
        <f t="shared" si="9"/>
        <v>16.5</v>
      </c>
      <c r="I148">
        <f t="shared" si="10"/>
        <v>-21.5</v>
      </c>
      <c r="J148">
        <f t="shared" si="11"/>
        <v>462.25</v>
      </c>
    </row>
    <row r="149" spans="1:10" x14ac:dyDescent="0.25">
      <c r="A149" t="s">
        <v>169</v>
      </c>
      <c r="B149">
        <v>148</v>
      </c>
      <c r="C149">
        <v>-79</v>
      </c>
      <c r="D149">
        <v>-5</v>
      </c>
      <c r="E149">
        <v>-41</v>
      </c>
      <c r="F149">
        <v>-48</v>
      </c>
      <c r="G149">
        <f t="shared" si="8"/>
        <v>-173</v>
      </c>
      <c r="H149">
        <f t="shared" si="9"/>
        <v>-16</v>
      </c>
      <c r="I149">
        <f t="shared" si="10"/>
        <v>-63</v>
      </c>
      <c r="J149">
        <f t="shared" si="11"/>
        <v>3969</v>
      </c>
    </row>
    <row r="150" spans="1:10" x14ac:dyDescent="0.25">
      <c r="A150" t="s">
        <v>170</v>
      </c>
      <c r="B150">
        <v>149</v>
      </c>
      <c r="C150">
        <v>-129</v>
      </c>
      <c r="D150">
        <v>-79</v>
      </c>
      <c r="E150">
        <v>-5</v>
      </c>
      <c r="F150">
        <v>-41</v>
      </c>
      <c r="G150">
        <f t="shared" si="8"/>
        <v>-254</v>
      </c>
      <c r="H150">
        <f t="shared" si="9"/>
        <v>-43.25</v>
      </c>
      <c r="I150">
        <f t="shared" si="10"/>
        <v>-85.75</v>
      </c>
      <c r="J150">
        <f t="shared" si="11"/>
        <v>7353.0625</v>
      </c>
    </row>
    <row r="151" spans="1:10" x14ac:dyDescent="0.25">
      <c r="A151" t="s">
        <v>171</v>
      </c>
      <c r="B151">
        <v>150</v>
      </c>
      <c r="C151">
        <v>-75</v>
      </c>
      <c r="D151">
        <v>-129</v>
      </c>
      <c r="E151">
        <v>-79</v>
      </c>
      <c r="F151">
        <v>-5</v>
      </c>
      <c r="G151">
        <f t="shared" si="8"/>
        <v>-288</v>
      </c>
      <c r="H151">
        <f t="shared" si="9"/>
        <v>-63.5</v>
      </c>
      <c r="I151">
        <f t="shared" si="10"/>
        <v>-11.5</v>
      </c>
      <c r="J151">
        <f t="shared" si="11"/>
        <v>132.25</v>
      </c>
    </row>
    <row r="152" spans="1:10" x14ac:dyDescent="0.25">
      <c r="A152" t="s">
        <v>172</v>
      </c>
      <c r="B152">
        <v>151</v>
      </c>
      <c r="C152">
        <v>-65</v>
      </c>
      <c r="D152">
        <v>-75</v>
      </c>
      <c r="E152">
        <v>-129</v>
      </c>
      <c r="F152">
        <v>-79</v>
      </c>
      <c r="G152">
        <f t="shared" si="8"/>
        <v>-348</v>
      </c>
      <c r="H152">
        <f t="shared" si="9"/>
        <v>-72</v>
      </c>
      <c r="I152">
        <f t="shared" si="10"/>
        <v>7</v>
      </c>
      <c r="J152">
        <f t="shared" si="11"/>
        <v>49</v>
      </c>
    </row>
    <row r="153" spans="1:10" x14ac:dyDescent="0.25">
      <c r="A153" t="s">
        <v>173</v>
      </c>
      <c r="B153">
        <v>152</v>
      </c>
      <c r="C153">
        <v>21</v>
      </c>
      <c r="D153">
        <v>-65</v>
      </c>
      <c r="E153">
        <v>-75</v>
      </c>
      <c r="F153">
        <v>-129</v>
      </c>
      <c r="G153">
        <f t="shared" si="8"/>
        <v>-248</v>
      </c>
      <c r="H153">
        <f t="shared" si="9"/>
        <v>-87</v>
      </c>
      <c r="I153">
        <f t="shared" si="10"/>
        <v>108</v>
      </c>
      <c r="J153">
        <f t="shared" si="11"/>
        <v>11664</v>
      </c>
    </row>
    <row r="154" spans="1:10" x14ac:dyDescent="0.25">
      <c r="A154" t="s">
        <v>174</v>
      </c>
      <c r="B154">
        <v>153</v>
      </c>
      <c r="C154">
        <v>-40</v>
      </c>
      <c r="D154">
        <v>21</v>
      </c>
      <c r="E154">
        <v>-65</v>
      </c>
      <c r="F154">
        <v>-75</v>
      </c>
      <c r="G154">
        <f t="shared" si="8"/>
        <v>-159</v>
      </c>
      <c r="H154">
        <f t="shared" si="9"/>
        <v>-62</v>
      </c>
      <c r="I154">
        <f t="shared" si="10"/>
        <v>22</v>
      </c>
      <c r="J154">
        <f t="shared" si="11"/>
        <v>484</v>
      </c>
    </row>
    <row r="155" spans="1:10" x14ac:dyDescent="0.25">
      <c r="A155" t="s">
        <v>175</v>
      </c>
      <c r="B155">
        <v>154</v>
      </c>
      <c r="C155">
        <v>-20</v>
      </c>
      <c r="D155">
        <v>-40</v>
      </c>
      <c r="E155">
        <v>21</v>
      </c>
      <c r="F155">
        <v>-65</v>
      </c>
      <c r="G155">
        <f t="shared" si="8"/>
        <v>-104</v>
      </c>
      <c r="H155">
        <f t="shared" si="9"/>
        <v>-39.75</v>
      </c>
      <c r="I155">
        <f t="shared" si="10"/>
        <v>19.75</v>
      </c>
      <c r="J155">
        <f t="shared" si="11"/>
        <v>390.0625</v>
      </c>
    </row>
    <row r="156" spans="1:10" x14ac:dyDescent="0.25">
      <c r="I156">
        <f>COUNT(I2:I155)</f>
        <v>143</v>
      </c>
      <c r="J156">
        <f>SUM(J2:J155)</f>
        <v>5982496.625</v>
      </c>
    </row>
    <row r="158" spans="1:10" x14ac:dyDescent="0.25">
      <c r="H158" t="s">
        <v>11</v>
      </c>
      <c r="I158">
        <f>J156/I156</f>
        <v>41835.640734265733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0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6015-4139-4B28-A7C4-4BCAD2E885C6}">
  <dimension ref="A1:J43"/>
  <sheetViews>
    <sheetView topLeftCell="A23" workbookViewId="0">
      <selection activeCell="L37" sqref="L37"/>
    </sheetView>
  </sheetViews>
  <sheetFormatPr defaultRowHeight="15" x14ac:dyDescent="0.25"/>
  <sheetData>
    <row r="1" spans="1:10" ht="18.75" x14ac:dyDescent="0.25">
      <c r="A1" t="s">
        <v>21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t="s">
        <v>146</v>
      </c>
      <c r="B2">
        <v>8</v>
      </c>
      <c r="C2">
        <v>200</v>
      </c>
    </row>
    <row r="3" spans="1:10" x14ac:dyDescent="0.25">
      <c r="A3" s="12" t="s">
        <v>176</v>
      </c>
      <c r="B3" s="12">
        <v>155</v>
      </c>
      <c r="C3">
        <v>95</v>
      </c>
      <c r="D3">
        <v>200</v>
      </c>
    </row>
    <row r="4" spans="1:10" x14ac:dyDescent="0.25">
      <c r="A4" s="12" t="s">
        <v>177</v>
      </c>
      <c r="B4" s="12">
        <v>156</v>
      </c>
      <c r="C4">
        <v>125</v>
      </c>
      <c r="D4">
        <v>95</v>
      </c>
      <c r="E4">
        <v>200</v>
      </c>
    </row>
    <row r="5" spans="1:10" x14ac:dyDescent="0.25">
      <c r="A5" s="12" t="s">
        <v>178</v>
      </c>
      <c r="B5" s="12">
        <v>157</v>
      </c>
      <c r="C5">
        <v>-2</v>
      </c>
      <c r="D5">
        <v>125</v>
      </c>
      <c r="E5">
        <v>95</v>
      </c>
      <c r="F5">
        <v>200</v>
      </c>
      <c r="G5">
        <f>F5+E5+D5+C5</f>
        <v>418</v>
      </c>
    </row>
    <row r="6" spans="1:10" x14ac:dyDescent="0.25">
      <c r="A6" s="12" t="s">
        <v>179</v>
      </c>
      <c r="B6" s="12">
        <v>158</v>
      </c>
      <c r="C6">
        <v>85</v>
      </c>
      <c r="D6">
        <v>-2</v>
      </c>
      <c r="E6">
        <v>125</v>
      </c>
      <c r="F6">
        <v>95</v>
      </c>
      <c r="G6">
        <f t="shared" ref="G6:G40" si="0">F6+E6+D6+C6</f>
        <v>303</v>
      </c>
      <c r="H6">
        <f>G5/4</f>
        <v>104.5</v>
      </c>
      <c r="I6">
        <f>C6-H6</f>
        <v>-19.5</v>
      </c>
      <c r="J6">
        <f>I6^2</f>
        <v>380.25</v>
      </c>
    </row>
    <row r="7" spans="1:10" x14ac:dyDescent="0.25">
      <c r="A7" s="12" t="s">
        <v>180</v>
      </c>
      <c r="B7" s="12">
        <v>159</v>
      </c>
      <c r="C7">
        <v>69</v>
      </c>
      <c r="D7">
        <v>85</v>
      </c>
      <c r="E7">
        <v>-2</v>
      </c>
      <c r="F7">
        <v>125</v>
      </c>
      <c r="G7">
        <f t="shared" si="0"/>
        <v>277</v>
      </c>
      <c r="H7">
        <f t="shared" ref="H7:H40" si="1">G6/4</f>
        <v>75.75</v>
      </c>
      <c r="I7">
        <f t="shared" ref="I7:I40" si="2">C7-H7</f>
        <v>-6.75</v>
      </c>
      <c r="J7">
        <f t="shared" ref="J7:J40" si="3">I7^2</f>
        <v>45.5625</v>
      </c>
    </row>
    <row r="8" spans="1:10" x14ac:dyDescent="0.25">
      <c r="A8" s="12" t="s">
        <v>181</v>
      </c>
      <c r="B8" s="12">
        <v>160</v>
      </c>
      <c r="C8">
        <v>65</v>
      </c>
      <c r="D8">
        <v>69</v>
      </c>
      <c r="E8">
        <v>85</v>
      </c>
      <c r="F8">
        <v>-2</v>
      </c>
      <c r="G8">
        <f t="shared" si="0"/>
        <v>217</v>
      </c>
      <c r="H8">
        <f t="shared" si="1"/>
        <v>69.25</v>
      </c>
      <c r="I8">
        <f t="shared" si="2"/>
        <v>-4.25</v>
      </c>
      <c r="J8">
        <f t="shared" si="3"/>
        <v>18.0625</v>
      </c>
    </row>
    <row r="9" spans="1:10" x14ac:dyDescent="0.25">
      <c r="A9" s="12" t="s">
        <v>182</v>
      </c>
      <c r="B9" s="12">
        <v>161</v>
      </c>
      <c r="C9">
        <v>15</v>
      </c>
      <c r="D9">
        <v>65</v>
      </c>
      <c r="E9">
        <v>69</v>
      </c>
      <c r="F9">
        <v>85</v>
      </c>
      <c r="G9">
        <f t="shared" si="0"/>
        <v>234</v>
      </c>
      <c r="H9">
        <f t="shared" si="1"/>
        <v>54.25</v>
      </c>
      <c r="I9">
        <f t="shared" si="2"/>
        <v>-39.25</v>
      </c>
      <c r="J9">
        <f t="shared" si="3"/>
        <v>1540.5625</v>
      </c>
    </row>
    <row r="10" spans="1:10" x14ac:dyDescent="0.25">
      <c r="A10" s="12" t="s">
        <v>183</v>
      </c>
      <c r="B10" s="12">
        <v>162</v>
      </c>
      <c r="C10">
        <v>175</v>
      </c>
      <c r="D10">
        <v>15</v>
      </c>
      <c r="E10">
        <v>65</v>
      </c>
      <c r="F10">
        <v>69</v>
      </c>
      <c r="G10">
        <f t="shared" si="0"/>
        <v>324</v>
      </c>
      <c r="H10">
        <f t="shared" si="1"/>
        <v>58.5</v>
      </c>
      <c r="I10">
        <f t="shared" si="2"/>
        <v>116.5</v>
      </c>
      <c r="J10">
        <f t="shared" si="3"/>
        <v>13572.25</v>
      </c>
    </row>
    <row r="11" spans="1:10" x14ac:dyDescent="0.25">
      <c r="A11" s="12" t="s">
        <v>184</v>
      </c>
      <c r="B11" s="12">
        <v>163</v>
      </c>
      <c r="C11">
        <v>100</v>
      </c>
      <c r="D11">
        <v>175</v>
      </c>
      <c r="E11">
        <v>15</v>
      </c>
      <c r="F11">
        <v>65</v>
      </c>
      <c r="G11">
        <f t="shared" si="0"/>
        <v>355</v>
      </c>
      <c r="H11">
        <f t="shared" si="1"/>
        <v>81</v>
      </c>
      <c r="I11">
        <f t="shared" si="2"/>
        <v>19</v>
      </c>
      <c r="J11">
        <f t="shared" si="3"/>
        <v>361</v>
      </c>
    </row>
    <row r="12" spans="1:10" x14ac:dyDescent="0.25">
      <c r="A12" s="12" t="s">
        <v>185</v>
      </c>
      <c r="B12" s="12">
        <v>164</v>
      </c>
      <c r="C12">
        <v>57</v>
      </c>
      <c r="D12">
        <v>100</v>
      </c>
      <c r="E12">
        <v>175</v>
      </c>
      <c r="F12">
        <v>15</v>
      </c>
      <c r="G12">
        <f t="shared" si="0"/>
        <v>347</v>
      </c>
      <c r="H12">
        <f t="shared" si="1"/>
        <v>88.75</v>
      </c>
      <c r="I12">
        <f t="shared" si="2"/>
        <v>-31.75</v>
      </c>
      <c r="J12">
        <f t="shared" si="3"/>
        <v>1008.0625</v>
      </c>
    </row>
    <row r="13" spans="1:10" x14ac:dyDescent="0.25">
      <c r="A13" s="12" t="s">
        <v>186</v>
      </c>
      <c r="B13" s="12">
        <v>165</v>
      </c>
      <c r="C13">
        <v>30</v>
      </c>
      <c r="D13">
        <v>57</v>
      </c>
      <c r="E13">
        <v>100</v>
      </c>
      <c r="F13">
        <v>175</v>
      </c>
      <c r="G13">
        <f t="shared" si="0"/>
        <v>362</v>
      </c>
      <c r="H13">
        <f t="shared" si="1"/>
        <v>86.75</v>
      </c>
      <c r="I13">
        <f t="shared" si="2"/>
        <v>-56.75</v>
      </c>
      <c r="J13">
        <f t="shared" si="3"/>
        <v>3220.5625</v>
      </c>
    </row>
    <row r="14" spans="1:10" x14ac:dyDescent="0.25">
      <c r="A14" s="12" t="s">
        <v>187</v>
      </c>
      <c r="B14" s="12">
        <v>166</v>
      </c>
      <c r="C14">
        <v>75</v>
      </c>
      <c r="D14">
        <v>30</v>
      </c>
      <c r="E14">
        <v>57</v>
      </c>
      <c r="F14">
        <v>100</v>
      </c>
      <c r="G14">
        <f t="shared" si="0"/>
        <v>262</v>
      </c>
      <c r="H14">
        <f t="shared" si="1"/>
        <v>90.5</v>
      </c>
      <c r="I14">
        <f t="shared" si="2"/>
        <v>-15.5</v>
      </c>
      <c r="J14">
        <f t="shared" si="3"/>
        <v>240.25</v>
      </c>
    </row>
    <row r="15" spans="1:10" x14ac:dyDescent="0.25">
      <c r="A15" s="12" t="s">
        <v>188</v>
      </c>
      <c r="B15" s="12">
        <v>167</v>
      </c>
      <c r="C15">
        <v>97</v>
      </c>
      <c r="D15">
        <v>75</v>
      </c>
      <c r="E15">
        <v>30</v>
      </c>
      <c r="F15">
        <v>57</v>
      </c>
      <c r="G15">
        <f t="shared" si="0"/>
        <v>259</v>
      </c>
      <c r="H15">
        <f t="shared" si="1"/>
        <v>65.5</v>
      </c>
      <c r="I15">
        <f t="shared" si="2"/>
        <v>31.5</v>
      </c>
      <c r="J15">
        <f t="shared" si="3"/>
        <v>992.25</v>
      </c>
    </row>
    <row r="16" spans="1:10" x14ac:dyDescent="0.25">
      <c r="A16" s="12" t="s">
        <v>189</v>
      </c>
      <c r="B16" s="12">
        <v>168</v>
      </c>
      <c r="C16">
        <v>310</v>
      </c>
      <c r="D16">
        <v>97</v>
      </c>
      <c r="E16">
        <v>75</v>
      </c>
      <c r="F16">
        <v>30</v>
      </c>
      <c r="G16">
        <f t="shared" si="0"/>
        <v>512</v>
      </c>
      <c r="H16">
        <f t="shared" si="1"/>
        <v>64.75</v>
      </c>
      <c r="I16">
        <f t="shared" si="2"/>
        <v>245.25</v>
      </c>
      <c r="J16">
        <f t="shared" si="3"/>
        <v>60147.5625</v>
      </c>
    </row>
    <row r="17" spans="1:10" x14ac:dyDescent="0.25">
      <c r="A17" s="12" t="s">
        <v>190</v>
      </c>
      <c r="B17" s="12">
        <v>169</v>
      </c>
      <c r="C17">
        <v>-175</v>
      </c>
      <c r="D17">
        <v>310</v>
      </c>
      <c r="E17">
        <v>97</v>
      </c>
      <c r="F17">
        <v>75</v>
      </c>
      <c r="G17">
        <f t="shared" si="0"/>
        <v>307</v>
      </c>
      <c r="H17">
        <f t="shared" si="1"/>
        <v>128</v>
      </c>
      <c r="I17">
        <f t="shared" si="2"/>
        <v>-303</v>
      </c>
      <c r="J17">
        <f t="shared" si="3"/>
        <v>91809</v>
      </c>
    </row>
    <row r="18" spans="1:10" x14ac:dyDescent="0.25">
      <c r="A18" s="12" t="s">
        <v>191</v>
      </c>
      <c r="B18" s="12">
        <v>170</v>
      </c>
      <c r="C18">
        <v>-230</v>
      </c>
      <c r="D18">
        <v>-175</v>
      </c>
      <c r="E18">
        <v>310</v>
      </c>
      <c r="F18">
        <v>97</v>
      </c>
      <c r="G18">
        <f t="shared" si="0"/>
        <v>2</v>
      </c>
      <c r="H18">
        <f t="shared" si="1"/>
        <v>76.75</v>
      </c>
      <c r="I18">
        <f t="shared" si="2"/>
        <v>-306.75</v>
      </c>
      <c r="J18">
        <f t="shared" si="3"/>
        <v>94095.5625</v>
      </c>
    </row>
    <row r="19" spans="1:10" x14ac:dyDescent="0.25">
      <c r="A19" s="12" t="s">
        <v>192</v>
      </c>
      <c r="B19" s="12">
        <v>171</v>
      </c>
      <c r="C19">
        <v>270</v>
      </c>
      <c r="D19">
        <v>-230</v>
      </c>
      <c r="E19">
        <v>-175</v>
      </c>
      <c r="F19">
        <v>310</v>
      </c>
      <c r="G19">
        <f t="shared" si="0"/>
        <v>175</v>
      </c>
      <c r="H19">
        <f t="shared" si="1"/>
        <v>0.5</v>
      </c>
      <c r="I19">
        <f t="shared" si="2"/>
        <v>269.5</v>
      </c>
      <c r="J19">
        <f t="shared" si="3"/>
        <v>72630.25</v>
      </c>
    </row>
    <row r="20" spans="1:10" x14ac:dyDescent="0.25">
      <c r="A20" s="12" t="s">
        <v>193</v>
      </c>
      <c r="B20" s="12">
        <v>172</v>
      </c>
      <c r="C20">
        <v>50</v>
      </c>
      <c r="D20">
        <v>270</v>
      </c>
      <c r="E20">
        <v>-230</v>
      </c>
      <c r="F20">
        <v>-175</v>
      </c>
      <c r="G20">
        <f t="shared" si="0"/>
        <v>-85</v>
      </c>
      <c r="H20">
        <f t="shared" si="1"/>
        <v>43.75</v>
      </c>
      <c r="I20">
        <f t="shared" si="2"/>
        <v>6.25</v>
      </c>
      <c r="J20">
        <f t="shared" si="3"/>
        <v>39.0625</v>
      </c>
    </row>
    <row r="21" spans="1:10" x14ac:dyDescent="0.25">
      <c r="A21" s="12" t="s">
        <v>194</v>
      </c>
      <c r="B21" s="12">
        <v>173</v>
      </c>
      <c r="C21">
        <v>25</v>
      </c>
      <c r="D21">
        <v>50</v>
      </c>
      <c r="E21">
        <v>270</v>
      </c>
      <c r="F21">
        <v>-230</v>
      </c>
      <c r="G21">
        <f t="shared" si="0"/>
        <v>115</v>
      </c>
      <c r="H21">
        <f t="shared" si="1"/>
        <v>-21.25</v>
      </c>
      <c r="I21">
        <f t="shared" si="2"/>
        <v>46.25</v>
      </c>
      <c r="J21">
        <f t="shared" si="3"/>
        <v>2139.0625</v>
      </c>
    </row>
    <row r="22" spans="1:10" x14ac:dyDescent="0.25">
      <c r="A22" s="12" t="s">
        <v>195</v>
      </c>
      <c r="B22" s="12">
        <v>174</v>
      </c>
      <c r="C22">
        <v>178</v>
      </c>
      <c r="D22">
        <v>25</v>
      </c>
      <c r="E22">
        <v>50</v>
      </c>
      <c r="F22">
        <v>270</v>
      </c>
      <c r="G22">
        <f t="shared" si="0"/>
        <v>523</v>
      </c>
      <c r="H22">
        <f t="shared" si="1"/>
        <v>28.75</v>
      </c>
      <c r="I22">
        <f t="shared" si="2"/>
        <v>149.25</v>
      </c>
      <c r="J22">
        <f t="shared" si="3"/>
        <v>22275.5625</v>
      </c>
    </row>
    <row r="23" spans="1:10" x14ac:dyDescent="0.25">
      <c r="A23" s="12" t="s">
        <v>196</v>
      </c>
      <c r="B23" s="12">
        <v>175</v>
      </c>
      <c r="C23">
        <v>-100</v>
      </c>
      <c r="D23">
        <v>178</v>
      </c>
      <c r="E23">
        <v>25</v>
      </c>
      <c r="F23">
        <v>50</v>
      </c>
      <c r="G23">
        <f t="shared" si="0"/>
        <v>153</v>
      </c>
      <c r="H23">
        <f t="shared" si="1"/>
        <v>130.75</v>
      </c>
      <c r="I23">
        <f t="shared" si="2"/>
        <v>-230.75</v>
      </c>
      <c r="J23">
        <f t="shared" si="3"/>
        <v>53245.5625</v>
      </c>
    </row>
    <row r="24" spans="1:10" x14ac:dyDescent="0.25">
      <c r="A24" s="12" t="s">
        <v>197</v>
      </c>
      <c r="B24" s="12">
        <v>176</v>
      </c>
      <c r="C24">
        <v>30</v>
      </c>
      <c r="D24">
        <v>-100</v>
      </c>
      <c r="E24">
        <v>178</v>
      </c>
      <c r="F24">
        <v>25</v>
      </c>
      <c r="G24">
        <f t="shared" si="0"/>
        <v>133</v>
      </c>
      <c r="H24">
        <f t="shared" si="1"/>
        <v>38.25</v>
      </c>
      <c r="I24">
        <f t="shared" si="2"/>
        <v>-8.25</v>
      </c>
      <c r="J24">
        <f t="shared" si="3"/>
        <v>68.0625</v>
      </c>
    </row>
    <row r="25" spans="1:10" x14ac:dyDescent="0.25">
      <c r="A25" s="12" t="s">
        <v>198</v>
      </c>
      <c r="B25" s="12">
        <v>177</v>
      </c>
      <c r="C25">
        <v>121</v>
      </c>
      <c r="D25">
        <v>30</v>
      </c>
      <c r="E25">
        <v>-100</v>
      </c>
      <c r="F25">
        <v>178</v>
      </c>
      <c r="G25">
        <f t="shared" si="0"/>
        <v>229</v>
      </c>
      <c r="H25">
        <f t="shared" si="1"/>
        <v>33.25</v>
      </c>
      <c r="I25">
        <f t="shared" si="2"/>
        <v>87.75</v>
      </c>
      <c r="J25">
        <f t="shared" si="3"/>
        <v>7700.0625</v>
      </c>
    </row>
    <row r="26" spans="1:10" x14ac:dyDescent="0.25">
      <c r="A26" s="12" t="s">
        <v>199</v>
      </c>
      <c r="B26" s="12">
        <v>178</v>
      </c>
      <c r="C26">
        <v>-200</v>
      </c>
      <c r="D26">
        <v>121</v>
      </c>
      <c r="E26">
        <v>30</v>
      </c>
      <c r="F26">
        <v>-100</v>
      </c>
      <c r="G26">
        <f t="shared" si="0"/>
        <v>-149</v>
      </c>
      <c r="H26">
        <f t="shared" si="1"/>
        <v>57.25</v>
      </c>
      <c r="I26">
        <f t="shared" si="2"/>
        <v>-257.25</v>
      </c>
      <c r="J26">
        <f t="shared" si="3"/>
        <v>66177.5625</v>
      </c>
    </row>
    <row r="27" spans="1:10" x14ac:dyDescent="0.25">
      <c r="A27" s="12" t="s">
        <v>200</v>
      </c>
      <c r="B27" s="12">
        <v>179</v>
      </c>
      <c r="C27">
        <v>-66</v>
      </c>
      <c r="D27">
        <v>-200</v>
      </c>
      <c r="E27">
        <v>121</v>
      </c>
      <c r="F27">
        <v>30</v>
      </c>
      <c r="G27">
        <f t="shared" si="0"/>
        <v>-115</v>
      </c>
      <c r="H27">
        <f t="shared" si="1"/>
        <v>-37.25</v>
      </c>
      <c r="I27">
        <f t="shared" si="2"/>
        <v>-28.75</v>
      </c>
      <c r="J27">
        <f t="shared" si="3"/>
        <v>826.5625</v>
      </c>
    </row>
    <row r="28" spans="1:10" x14ac:dyDescent="0.25">
      <c r="A28" s="12" t="s">
        <v>201</v>
      </c>
      <c r="B28" s="12">
        <v>180</v>
      </c>
      <c r="C28">
        <v>-5</v>
      </c>
      <c r="D28">
        <v>-66</v>
      </c>
      <c r="E28">
        <v>-200</v>
      </c>
      <c r="F28">
        <v>121</v>
      </c>
      <c r="G28">
        <f t="shared" si="0"/>
        <v>-150</v>
      </c>
      <c r="H28">
        <f t="shared" si="1"/>
        <v>-28.75</v>
      </c>
      <c r="I28">
        <f t="shared" si="2"/>
        <v>23.75</v>
      </c>
      <c r="J28">
        <f t="shared" si="3"/>
        <v>564.0625</v>
      </c>
    </row>
    <row r="29" spans="1:10" x14ac:dyDescent="0.25">
      <c r="A29" s="12" t="s">
        <v>202</v>
      </c>
      <c r="B29" s="12">
        <v>181</v>
      </c>
      <c r="C29">
        <v>-295</v>
      </c>
      <c r="D29">
        <v>-5</v>
      </c>
      <c r="E29">
        <v>-66</v>
      </c>
      <c r="F29">
        <v>-200</v>
      </c>
      <c r="G29">
        <f t="shared" si="0"/>
        <v>-566</v>
      </c>
      <c r="H29">
        <f t="shared" si="1"/>
        <v>-37.5</v>
      </c>
      <c r="I29">
        <f t="shared" si="2"/>
        <v>-257.5</v>
      </c>
      <c r="J29">
        <f t="shared" si="3"/>
        <v>66306.25</v>
      </c>
    </row>
    <row r="30" spans="1:10" x14ac:dyDescent="0.25">
      <c r="A30" s="12" t="s">
        <v>203</v>
      </c>
      <c r="B30" s="12">
        <v>182</v>
      </c>
      <c r="C30">
        <v>-200</v>
      </c>
      <c r="D30">
        <v>-295</v>
      </c>
      <c r="E30">
        <v>-5</v>
      </c>
      <c r="F30">
        <v>-66</v>
      </c>
      <c r="G30">
        <f t="shared" si="0"/>
        <v>-566</v>
      </c>
      <c r="H30">
        <f t="shared" si="1"/>
        <v>-141.5</v>
      </c>
      <c r="I30">
        <f t="shared" si="2"/>
        <v>-58.5</v>
      </c>
      <c r="J30">
        <f t="shared" si="3"/>
        <v>3422.25</v>
      </c>
    </row>
    <row r="31" spans="1:10" x14ac:dyDescent="0.25">
      <c r="A31" s="12" t="s">
        <v>204</v>
      </c>
      <c r="B31" s="12">
        <v>183</v>
      </c>
      <c r="C31">
        <v>-5</v>
      </c>
      <c r="D31">
        <v>-200</v>
      </c>
      <c r="E31">
        <v>-295</v>
      </c>
      <c r="F31">
        <v>-5</v>
      </c>
      <c r="G31">
        <f t="shared" si="0"/>
        <v>-505</v>
      </c>
      <c r="H31">
        <f t="shared" si="1"/>
        <v>-141.5</v>
      </c>
      <c r="I31">
        <f t="shared" si="2"/>
        <v>136.5</v>
      </c>
      <c r="J31">
        <f t="shared" si="3"/>
        <v>18632.25</v>
      </c>
    </row>
    <row r="32" spans="1:10" x14ac:dyDescent="0.25">
      <c r="A32" s="12" t="s">
        <v>205</v>
      </c>
      <c r="B32" s="12">
        <v>184</v>
      </c>
      <c r="C32">
        <v>-66</v>
      </c>
      <c r="D32">
        <v>-5</v>
      </c>
      <c r="E32">
        <v>-200</v>
      </c>
      <c r="F32">
        <v>-295</v>
      </c>
      <c r="G32">
        <f t="shared" si="0"/>
        <v>-566</v>
      </c>
      <c r="H32">
        <f t="shared" si="1"/>
        <v>-126.25</v>
      </c>
      <c r="I32">
        <f t="shared" si="2"/>
        <v>60.25</v>
      </c>
      <c r="J32">
        <f t="shared" si="3"/>
        <v>3630.0625</v>
      </c>
    </row>
    <row r="33" spans="1:10" x14ac:dyDescent="0.25">
      <c r="A33" s="12" t="s">
        <v>206</v>
      </c>
      <c r="B33" s="12">
        <v>185</v>
      </c>
      <c r="C33">
        <v>-110</v>
      </c>
      <c r="D33">
        <v>-66</v>
      </c>
      <c r="E33">
        <v>-5</v>
      </c>
      <c r="F33">
        <v>-200</v>
      </c>
      <c r="G33">
        <f t="shared" si="0"/>
        <v>-381</v>
      </c>
      <c r="H33">
        <f t="shared" si="1"/>
        <v>-141.5</v>
      </c>
      <c r="I33">
        <f t="shared" si="2"/>
        <v>31.5</v>
      </c>
      <c r="J33">
        <f t="shared" si="3"/>
        <v>992.25</v>
      </c>
    </row>
    <row r="34" spans="1:10" x14ac:dyDescent="0.25">
      <c r="A34" s="12" t="s">
        <v>207</v>
      </c>
      <c r="B34" s="12">
        <v>186</v>
      </c>
      <c r="C34">
        <v>-54</v>
      </c>
      <c r="D34">
        <v>-110</v>
      </c>
      <c r="E34">
        <v>-66</v>
      </c>
      <c r="F34">
        <v>-5</v>
      </c>
      <c r="G34">
        <f t="shared" si="0"/>
        <v>-235</v>
      </c>
      <c r="H34">
        <f t="shared" si="1"/>
        <v>-95.25</v>
      </c>
      <c r="I34">
        <f t="shared" si="2"/>
        <v>41.25</v>
      </c>
      <c r="J34">
        <f t="shared" si="3"/>
        <v>1701.5625</v>
      </c>
    </row>
    <row r="35" spans="1:10" x14ac:dyDescent="0.25">
      <c r="A35" s="12" t="s">
        <v>208</v>
      </c>
      <c r="B35" s="12">
        <v>187</v>
      </c>
      <c r="C35">
        <v>-120</v>
      </c>
      <c r="D35">
        <v>-54</v>
      </c>
      <c r="E35">
        <v>-110</v>
      </c>
      <c r="F35">
        <v>-66</v>
      </c>
      <c r="G35">
        <f t="shared" si="0"/>
        <v>-350</v>
      </c>
      <c r="H35">
        <f t="shared" si="1"/>
        <v>-58.75</v>
      </c>
      <c r="I35">
        <f t="shared" si="2"/>
        <v>-61.25</v>
      </c>
      <c r="J35">
        <f t="shared" si="3"/>
        <v>3751.5625</v>
      </c>
    </row>
    <row r="36" spans="1:10" x14ac:dyDescent="0.25">
      <c r="A36" s="12" t="s">
        <v>209</v>
      </c>
      <c r="B36" s="12">
        <v>188</v>
      </c>
      <c r="C36">
        <v>-60</v>
      </c>
      <c r="D36">
        <v>-120</v>
      </c>
      <c r="E36">
        <v>-54</v>
      </c>
      <c r="F36">
        <v>-110</v>
      </c>
      <c r="G36">
        <f t="shared" si="0"/>
        <v>-344</v>
      </c>
      <c r="H36">
        <f t="shared" si="1"/>
        <v>-87.5</v>
      </c>
      <c r="I36">
        <f t="shared" si="2"/>
        <v>27.5</v>
      </c>
      <c r="J36">
        <f t="shared" si="3"/>
        <v>756.25</v>
      </c>
    </row>
    <row r="37" spans="1:10" x14ac:dyDescent="0.25">
      <c r="A37" s="12" t="s">
        <v>210</v>
      </c>
      <c r="B37" s="12">
        <v>189</v>
      </c>
      <c r="C37">
        <v>100</v>
      </c>
      <c r="D37">
        <v>-60</v>
      </c>
      <c r="E37">
        <v>-120</v>
      </c>
      <c r="F37">
        <v>-54</v>
      </c>
      <c r="G37">
        <f t="shared" si="0"/>
        <v>-134</v>
      </c>
      <c r="H37">
        <f t="shared" si="1"/>
        <v>-86</v>
      </c>
      <c r="I37">
        <f t="shared" si="2"/>
        <v>186</v>
      </c>
      <c r="J37">
        <f t="shared" si="3"/>
        <v>34596</v>
      </c>
    </row>
    <row r="38" spans="1:10" x14ac:dyDescent="0.25">
      <c r="A38" s="12" t="s">
        <v>211</v>
      </c>
      <c r="B38" s="12">
        <v>190</v>
      </c>
      <c r="C38">
        <v>-125</v>
      </c>
      <c r="D38">
        <v>100</v>
      </c>
      <c r="E38">
        <v>-60</v>
      </c>
      <c r="F38">
        <v>-120</v>
      </c>
      <c r="G38">
        <f t="shared" si="0"/>
        <v>-205</v>
      </c>
      <c r="H38">
        <f t="shared" si="1"/>
        <v>-33.5</v>
      </c>
      <c r="I38">
        <f t="shared" si="2"/>
        <v>-91.5</v>
      </c>
      <c r="J38">
        <f t="shared" si="3"/>
        <v>8372.25</v>
      </c>
    </row>
    <row r="39" spans="1:10" x14ac:dyDescent="0.25">
      <c r="A39" s="12" t="s">
        <v>212</v>
      </c>
      <c r="B39" s="12">
        <v>191</v>
      </c>
      <c r="C39">
        <v>325</v>
      </c>
      <c r="D39">
        <v>-125</v>
      </c>
      <c r="E39">
        <v>100</v>
      </c>
      <c r="F39">
        <v>-60</v>
      </c>
      <c r="G39">
        <f t="shared" si="0"/>
        <v>240</v>
      </c>
      <c r="H39">
        <f t="shared" si="1"/>
        <v>-51.25</v>
      </c>
      <c r="I39">
        <f t="shared" si="2"/>
        <v>376.25</v>
      </c>
      <c r="J39">
        <f t="shared" si="3"/>
        <v>141564.0625</v>
      </c>
    </row>
    <row r="40" spans="1:10" x14ac:dyDescent="0.25">
      <c r="A40" s="12" t="s">
        <v>213</v>
      </c>
      <c r="B40" s="12">
        <v>192</v>
      </c>
      <c r="C40">
        <v>-90</v>
      </c>
      <c r="D40">
        <v>325</v>
      </c>
      <c r="E40">
        <v>-125</v>
      </c>
      <c r="F40">
        <v>100</v>
      </c>
      <c r="G40">
        <f t="shared" si="0"/>
        <v>210</v>
      </c>
      <c r="H40">
        <f t="shared" si="1"/>
        <v>60</v>
      </c>
      <c r="I40">
        <f t="shared" si="2"/>
        <v>-150</v>
      </c>
      <c r="J40">
        <f t="shared" si="3"/>
        <v>22500</v>
      </c>
    </row>
    <row r="41" spans="1:10" x14ac:dyDescent="0.25">
      <c r="I41">
        <f>COUNT(I2:I40)</f>
        <v>35</v>
      </c>
      <c r="J41">
        <f>SUM(J2:J40)</f>
        <v>799321.5</v>
      </c>
    </row>
    <row r="43" spans="1:10" x14ac:dyDescent="0.25">
      <c r="H43" t="s">
        <v>11</v>
      </c>
      <c r="I43">
        <f>J41/I41</f>
        <v>22837.757142857143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4337" r:id="rId3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66675</xdr:rowOff>
              </to>
            </anchor>
          </objectPr>
        </oleObject>
      </mc:Choice>
      <mc:Fallback>
        <oleObject progId="Equation.3" shapeId="14337" r:id="rId3"/>
      </mc:Fallback>
    </mc:AlternateContent>
    <mc:AlternateContent xmlns:mc="http://schemas.openxmlformats.org/markup-compatibility/2006">
      <mc:Choice Requires="x14">
        <oleObject progId="Equation.3" shapeId="14338" r:id="rId5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66675</xdr:rowOff>
              </to>
            </anchor>
          </objectPr>
        </oleObject>
      </mc:Choice>
      <mc:Fallback>
        <oleObject progId="Equation.3" shapeId="14338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C872-F46E-471F-AA76-9AD3E0466FC6}">
  <dimension ref="A1:H159"/>
  <sheetViews>
    <sheetView workbookViewId="0">
      <selection activeCell="D2" sqref="D2"/>
    </sheetView>
  </sheetViews>
  <sheetFormatPr defaultRowHeight="15" x14ac:dyDescent="0.25"/>
  <cols>
    <col min="2" max="2" width="11.42578125" bestFit="1" customWidth="1"/>
    <col min="3" max="3" width="10.85546875" bestFit="1" customWidth="1"/>
    <col min="4" max="4" width="11.42578125" bestFit="1" customWidth="1"/>
  </cols>
  <sheetData>
    <row r="1" spans="1:8" ht="18.75" x14ac:dyDescent="0.25">
      <c r="A1" s="18" t="s">
        <v>21</v>
      </c>
      <c r="B1" s="12" t="s">
        <v>0</v>
      </c>
      <c r="C1" s="12" t="s">
        <v>13</v>
      </c>
      <c r="D1" s="13" t="s">
        <v>14</v>
      </c>
      <c r="E1" s="5" t="s">
        <v>15</v>
      </c>
      <c r="F1" s="5"/>
      <c r="G1" s="5" t="s">
        <v>16</v>
      </c>
      <c r="H1" s="5" t="s">
        <v>9</v>
      </c>
    </row>
    <row r="2" spans="1:8" x14ac:dyDescent="0.25">
      <c r="A2" s="18"/>
      <c r="B2" s="12" t="s">
        <v>17</v>
      </c>
      <c r="C2" s="12"/>
      <c r="D2" s="12">
        <v>0.99</v>
      </c>
      <c r="E2" s="5"/>
      <c r="F2" s="5">
        <f>C10</f>
        <v>200</v>
      </c>
      <c r="G2" s="5"/>
      <c r="H2" s="5"/>
    </row>
    <row r="3" spans="1:8" x14ac:dyDescent="0.25">
      <c r="A3" s="12" t="s">
        <v>139</v>
      </c>
      <c r="B3" s="12">
        <v>1</v>
      </c>
      <c r="C3" s="12"/>
      <c r="D3" s="12"/>
      <c r="E3" s="12"/>
      <c r="F3" s="12"/>
      <c r="G3" s="12"/>
      <c r="H3" s="12"/>
    </row>
    <row r="4" spans="1:8" x14ac:dyDescent="0.25">
      <c r="A4" s="12" t="s">
        <v>140</v>
      </c>
      <c r="B4" s="12">
        <v>2</v>
      </c>
      <c r="C4" s="12"/>
      <c r="D4" s="12"/>
      <c r="E4" s="12"/>
      <c r="F4" s="12"/>
      <c r="G4" s="12"/>
      <c r="H4" s="12"/>
    </row>
    <row r="5" spans="1:8" x14ac:dyDescent="0.25">
      <c r="A5" s="12" t="s">
        <v>141</v>
      </c>
      <c r="B5" s="12">
        <v>3</v>
      </c>
      <c r="C5" s="12"/>
      <c r="D5" s="12"/>
      <c r="E5" s="12"/>
      <c r="F5" s="12"/>
      <c r="G5" s="12"/>
      <c r="H5" s="12"/>
    </row>
    <row r="6" spans="1:8" x14ac:dyDescent="0.25">
      <c r="A6" s="12" t="s">
        <v>142</v>
      </c>
      <c r="B6" s="12">
        <v>4</v>
      </c>
      <c r="C6" s="12"/>
      <c r="D6" s="12"/>
      <c r="E6" s="12"/>
      <c r="F6" s="12"/>
      <c r="G6" s="12"/>
      <c r="H6" s="12"/>
    </row>
    <row r="7" spans="1:8" x14ac:dyDescent="0.25">
      <c r="A7" s="12" t="s">
        <v>143</v>
      </c>
      <c r="B7" s="12">
        <v>5</v>
      </c>
      <c r="C7" s="12"/>
      <c r="D7" s="12"/>
      <c r="E7" s="12"/>
      <c r="F7" s="12"/>
      <c r="G7" s="12"/>
      <c r="H7" s="12"/>
    </row>
    <row r="8" spans="1:8" x14ac:dyDescent="0.25">
      <c r="A8" s="12" t="s">
        <v>144</v>
      </c>
      <c r="B8" s="12">
        <v>6</v>
      </c>
      <c r="C8" s="12"/>
      <c r="D8" s="12"/>
      <c r="E8" s="12"/>
      <c r="F8" s="12"/>
      <c r="G8" s="12"/>
      <c r="H8" s="12"/>
    </row>
    <row r="9" spans="1:8" x14ac:dyDescent="0.25">
      <c r="A9" s="12" t="s">
        <v>145</v>
      </c>
      <c r="B9" s="12">
        <v>7</v>
      </c>
      <c r="C9" s="12"/>
      <c r="D9" s="12"/>
      <c r="E9" s="12"/>
      <c r="F9" s="12"/>
      <c r="G9" s="12"/>
      <c r="H9" s="12"/>
    </row>
    <row r="10" spans="1:8" x14ac:dyDescent="0.25">
      <c r="A10" s="12" t="s">
        <v>146</v>
      </c>
      <c r="B10" s="12">
        <v>8</v>
      </c>
      <c r="C10" s="12">
        <v>200</v>
      </c>
      <c r="D10" s="12">
        <f t="shared" ref="D10:D73" si="0">$D$2*C10</f>
        <v>198</v>
      </c>
      <c r="E10" s="12">
        <f>(1-$D$2)*F2</f>
        <v>2.0000000000000018</v>
      </c>
      <c r="F10" s="12"/>
      <c r="G10" s="12"/>
      <c r="H10" s="12"/>
    </row>
    <row r="11" spans="1:8" x14ac:dyDescent="0.25">
      <c r="A11" s="12" t="s">
        <v>147</v>
      </c>
      <c r="B11" s="12">
        <v>9</v>
      </c>
      <c r="C11" s="12">
        <v>-125</v>
      </c>
      <c r="D11" s="12">
        <f t="shared" si="0"/>
        <v>-123.75</v>
      </c>
      <c r="E11" s="12">
        <f t="shared" ref="E11:E74" si="1">(1-$D$2)*F11</f>
        <v>2.0000000000000018</v>
      </c>
      <c r="F11" s="12">
        <f>E10+D10</f>
        <v>200</v>
      </c>
      <c r="G11" s="12">
        <f>C11-F11</f>
        <v>-325</v>
      </c>
      <c r="H11" s="12">
        <f>G11^2</f>
        <v>105625</v>
      </c>
    </row>
    <row r="12" spans="1:8" x14ac:dyDescent="0.25">
      <c r="A12" s="12" t="s">
        <v>22</v>
      </c>
      <c r="B12" s="12">
        <v>10</v>
      </c>
      <c r="C12" s="12">
        <v>-31</v>
      </c>
      <c r="D12" s="12">
        <f t="shared" si="0"/>
        <v>-30.69</v>
      </c>
      <c r="E12" s="12">
        <f t="shared" si="1"/>
        <v>-1.2175000000000011</v>
      </c>
      <c r="F12" s="12">
        <f t="shared" ref="F12:F75" si="2">E11+D11</f>
        <v>-121.75</v>
      </c>
      <c r="G12" s="12">
        <f t="shared" ref="G12:G75" si="3">C12-F12</f>
        <v>90.75</v>
      </c>
      <c r="H12" s="12">
        <f t="shared" ref="H12:H75" si="4">G12^2</f>
        <v>8235.5625</v>
      </c>
    </row>
    <row r="13" spans="1:8" x14ac:dyDescent="0.25">
      <c r="A13" s="12" t="s">
        <v>23</v>
      </c>
      <c r="B13" s="12">
        <v>11</v>
      </c>
      <c r="C13" s="12">
        <v>-28</v>
      </c>
      <c r="D13" s="12">
        <f t="shared" si="0"/>
        <v>-27.72</v>
      </c>
      <c r="E13" s="12">
        <f t="shared" si="1"/>
        <v>-0.31907500000000033</v>
      </c>
      <c r="F13" s="12">
        <f t="shared" si="2"/>
        <v>-31.907500000000002</v>
      </c>
      <c r="G13" s="12">
        <f t="shared" si="3"/>
        <v>3.9075000000000024</v>
      </c>
      <c r="H13" s="12">
        <f t="shared" si="4"/>
        <v>15.268556250000019</v>
      </c>
    </row>
    <row r="14" spans="1:8" x14ac:dyDescent="0.25">
      <c r="A14" s="12" t="s">
        <v>24</v>
      </c>
      <c r="B14" s="12">
        <v>12</v>
      </c>
      <c r="C14" s="12">
        <v>-24</v>
      </c>
      <c r="D14" s="12">
        <f t="shared" si="0"/>
        <v>-23.759999999999998</v>
      </c>
      <c r="E14" s="12">
        <f t="shared" si="1"/>
        <v>-0.28039075000000024</v>
      </c>
      <c r="F14" s="12">
        <f t="shared" si="2"/>
        <v>-28.039075</v>
      </c>
      <c r="G14" s="12">
        <f t="shared" si="3"/>
        <v>4.0390750000000004</v>
      </c>
      <c r="H14" s="12">
        <f t="shared" si="4"/>
        <v>16.314126855625002</v>
      </c>
    </row>
    <row r="15" spans="1:8" x14ac:dyDescent="0.25">
      <c r="A15" s="12" t="s">
        <v>25</v>
      </c>
      <c r="B15" s="12">
        <v>13</v>
      </c>
      <c r="C15" s="12">
        <v>-266</v>
      </c>
      <c r="D15" s="12">
        <f t="shared" si="0"/>
        <v>-263.33999999999997</v>
      </c>
      <c r="E15" s="12">
        <f t="shared" si="1"/>
        <v>-0.24040390750000018</v>
      </c>
      <c r="F15" s="12">
        <f t="shared" si="2"/>
        <v>-24.040390749999997</v>
      </c>
      <c r="G15" s="12">
        <f t="shared" si="3"/>
        <v>-241.95960925</v>
      </c>
      <c r="H15" s="12">
        <f t="shared" si="4"/>
        <v>58544.452508412687</v>
      </c>
    </row>
    <row r="16" spans="1:8" x14ac:dyDescent="0.25">
      <c r="A16" s="12" t="s">
        <v>26</v>
      </c>
      <c r="B16" s="12">
        <v>14</v>
      </c>
      <c r="C16" s="12">
        <v>0</v>
      </c>
      <c r="D16" s="12">
        <f t="shared" si="0"/>
        <v>0</v>
      </c>
      <c r="E16" s="12">
        <f t="shared" si="1"/>
        <v>-2.6358040390750022</v>
      </c>
      <c r="F16" s="12">
        <f t="shared" si="2"/>
        <v>-263.5804039075</v>
      </c>
      <c r="G16" s="12">
        <f t="shared" si="3"/>
        <v>263.5804039075</v>
      </c>
      <c r="H16" s="12">
        <f t="shared" si="4"/>
        <v>69474.629324040841</v>
      </c>
    </row>
    <row r="17" spans="1:8" x14ac:dyDescent="0.25">
      <c r="A17" s="12" t="s">
        <v>27</v>
      </c>
      <c r="B17" s="12">
        <v>15</v>
      </c>
      <c r="C17" s="12">
        <v>-175</v>
      </c>
      <c r="D17" s="12">
        <f t="shared" si="0"/>
        <v>-173.25</v>
      </c>
      <c r="E17" s="12">
        <f t="shared" si="1"/>
        <v>-2.6358040390750046E-2</v>
      </c>
      <c r="F17" s="12">
        <f t="shared" si="2"/>
        <v>-2.6358040390750022</v>
      </c>
      <c r="G17" s="12">
        <f t="shared" si="3"/>
        <v>-172.364195960925</v>
      </c>
      <c r="H17" s="12">
        <f t="shared" si="4"/>
        <v>29709.416049256153</v>
      </c>
    </row>
    <row r="18" spans="1:8" x14ac:dyDescent="0.25">
      <c r="A18" s="12" t="s">
        <v>28</v>
      </c>
      <c r="B18" s="12">
        <v>16</v>
      </c>
      <c r="C18" s="12">
        <v>25</v>
      </c>
      <c r="D18" s="12">
        <f t="shared" si="0"/>
        <v>24.75</v>
      </c>
      <c r="E18" s="12">
        <f t="shared" si="1"/>
        <v>-1.7327635804039092</v>
      </c>
      <c r="F18" s="12">
        <f t="shared" si="2"/>
        <v>-173.27635804039076</v>
      </c>
      <c r="G18" s="12">
        <f t="shared" si="3"/>
        <v>198.27635804039076</v>
      </c>
      <c r="H18" s="12">
        <f t="shared" si="4"/>
        <v>39313.51415776123</v>
      </c>
    </row>
    <row r="19" spans="1:8" x14ac:dyDescent="0.25">
      <c r="A19" s="12" t="s">
        <v>29</v>
      </c>
      <c r="B19" s="12">
        <v>17</v>
      </c>
      <c r="C19" s="12">
        <v>-46</v>
      </c>
      <c r="D19" s="12">
        <f t="shared" si="0"/>
        <v>-45.54</v>
      </c>
      <c r="E19" s="12">
        <f t="shared" si="1"/>
        <v>0.23017236419596113</v>
      </c>
      <c r="F19" s="12">
        <f t="shared" si="2"/>
        <v>23.017236419596092</v>
      </c>
      <c r="G19" s="12">
        <f t="shared" si="3"/>
        <v>-69.017236419596088</v>
      </c>
      <c r="H19" s="12">
        <f t="shared" si="4"/>
        <v>4763.3789229984204</v>
      </c>
    </row>
    <row r="20" spans="1:8" x14ac:dyDescent="0.25">
      <c r="A20" s="12" t="s">
        <v>30</v>
      </c>
      <c r="B20" s="12">
        <v>18</v>
      </c>
      <c r="C20" s="12">
        <v>143</v>
      </c>
      <c r="D20" s="12">
        <f t="shared" si="0"/>
        <v>141.57</v>
      </c>
      <c r="E20" s="12">
        <f t="shared" si="1"/>
        <v>-0.45309827635804079</v>
      </c>
      <c r="F20" s="12">
        <f t="shared" si="2"/>
        <v>-45.309827635804041</v>
      </c>
      <c r="G20" s="12">
        <f t="shared" si="3"/>
        <v>188.30982763580403</v>
      </c>
      <c r="H20" s="12">
        <f t="shared" si="4"/>
        <v>35460.591184226221</v>
      </c>
    </row>
    <row r="21" spans="1:8" x14ac:dyDescent="0.25">
      <c r="A21" s="12" t="s">
        <v>31</v>
      </c>
      <c r="B21" s="12">
        <v>19</v>
      </c>
      <c r="C21" s="12">
        <v>399</v>
      </c>
      <c r="D21" s="12">
        <f t="shared" si="0"/>
        <v>395.01</v>
      </c>
      <c r="E21" s="12">
        <f t="shared" si="1"/>
        <v>1.4111690172364206</v>
      </c>
      <c r="F21" s="12">
        <f t="shared" si="2"/>
        <v>141.11690172364194</v>
      </c>
      <c r="G21" s="12">
        <f t="shared" si="3"/>
        <v>257.88309827635806</v>
      </c>
      <c r="H21" s="12">
        <f t="shared" si="4"/>
        <v>66503.692376613748</v>
      </c>
    </row>
    <row r="22" spans="1:8" x14ac:dyDescent="0.25">
      <c r="A22" s="12" t="s">
        <v>32</v>
      </c>
      <c r="B22" s="12">
        <v>20</v>
      </c>
      <c r="C22" s="12">
        <v>-134</v>
      </c>
      <c r="D22" s="12">
        <f t="shared" si="0"/>
        <v>-132.66</v>
      </c>
      <c r="E22" s="12">
        <f t="shared" si="1"/>
        <v>3.9642116901723679</v>
      </c>
      <c r="F22" s="12">
        <f t="shared" si="2"/>
        <v>396.42116901723642</v>
      </c>
      <c r="G22" s="12">
        <f t="shared" si="3"/>
        <v>-530.42116901723648</v>
      </c>
      <c r="H22" s="12">
        <f t="shared" si="4"/>
        <v>281346.61654161173</v>
      </c>
    </row>
    <row r="23" spans="1:8" x14ac:dyDescent="0.25">
      <c r="A23" s="12" t="s">
        <v>33</v>
      </c>
      <c r="B23" s="12">
        <v>21</v>
      </c>
      <c r="C23" s="12">
        <v>100</v>
      </c>
      <c r="D23" s="12">
        <f t="shared" si="0"/>
        <v>99</v>
      </c>
      <c r="E23" s="12">
        <f t="shared" si="1"/>
        <v>-1.2869578830982775</v>
      </c>
      <c r="F23" s="12">
        <f t="shared" si="2"/>
        <v>-128.69578830982763</v>
      </c>
      <c r="G23" s="12">
        <f t="shared" si="3"/>
        <v>228.69578830982763</v>
      </c>
      <c r="H23" s="12">
        <f t="shared" si="4"/>
        <v>52301.763590653492</v>
      </c>
    </row>
    <row r="24" spans="1:8" x14ac:dyDescent="0.25">
      <c r="A24" s="12" t="s">
        <v>34</v>
      </c>
      <c r="B24" s="12">
        <v>22</v>
      </c>
      <c r="C24" s="12">
        <v>0</v>
      </c>
      <c r="D24" s="12">
        <f t="shared" si="0"/>
        <v>0</v>
      </c>
      <c r="E24" s="12">
        <f t="shared" si="1"/>
        <v>0.97713042116901805</v>
      </c>
      <c r="F24" s="12">
        <f t="shared" si="2"/>
        <v>97.713042116901718</v>
      </c>
      <c r="G24" s="12">
        <f t="shared" si="3"/>
        <v>-97.713042116901718</v>
      </c>
      <c r="H24" s="12">
        <f t="shared" si="4"/>
        <v>9547.8385997394089</v>
      </c>
    </row>
    <row r="25" spans="1:8" x14ac:dyDescent="0.25">
      <c r="A25" s="12" t="s">
        <v>35</v>
      </c>
      <c r="B25" s="12">
        <v>23</v>
      </c>
      <c r="C25" s="12">
        <v>57</v>
      </c>
      <c r="D25" s="12">
        <f t="shared" si="0"/>
        <v>56.43</v>
      </c>
      <c r="E25" s="12">
        <f t="shared" si="1"/>
        <v>9.7713042116901894E-3</v>
      </c>
      <c r="F25" s="12">
        <f t="shared" si="2"/>
        <v>0.97713042116901805</v>
      </c>
      <c r="G25" s="12">
        <f t="shared" si="3"/>
        <v>56.022869578830985</v>
      </c>
      <c r="H25" s="12">
        <f t="shared" si="4"/>
        <v>3138.5619158467061</v>
      </c>
    </row>
    <row r="26" spans="1:8" x14ac:dyDescent="0.25">
      <c r="A26" s="12" t="s">
        <v>36</v>
      </c>
      <c r="B26" s="12">
        <v>24</v>
      </c>
      <c r="C26" s="12">
        <v>71</v>
      </c>
      <c r="D26" s="12">
        <f t="shared" si="0"/>
        <v>70.290000000000006</v>
      </c>
      <c r="E26" s="12">
        <f t="shared" si="1"/>
        <v>0.56439771304211739</v>
      </c>
      <c r="F26" s="12">
        <f t="shared" si="2"/>
        <v>56.439771304211689</v>
      </c>
      <c r="G26" s="12">
        <f t="shared" si="3"/>
        <v>14.560228695788311</v>
      </c>
      <c r="H26" s="12">
        <f t="shared" si="4"/>
        <v>212.00025967365738</v>
      </c>
    </row>
    <row r="27" spans="1:8" x14ac:dyDescent="0.25">
      <c r="A27" s="12" t="s">
        <v>37</v>
      </c>
      <c r="B27" s="12">
        <v>25</v>
      </c>
      <c r="C27" s="12">
        <v>-145</v>
      </c>
      <c r="D27" s="12">
        <f t="shared" si="0"/>
        <v>-143.55000000000001</v>
      </c>
      <c r="E27" s="12">
        <f t="shared" si="1"/>
        <v>0.70854397713042183</v>
      </c>
      <c r="F27" s="12">
        <f t="shared" si="2"/>
        <v>70.854397713042118</v>
      </c>
      <c r="G27" s="12">
        <f t="shared" si="3"/>
        <v>-215.85439771304212</v>
      </c>
      <c r="H27" s="12">
        <f t="shared" si="4"/>
        <v>46593.121012060161</v>
      </c>
    </row>
    <row r="28" spans="1:8" x14ac:dyDescent="0.25">
      <c r="A28" s="12" t="s">
        <v>38</v>
      </c>
      <c r="B28" s="12">
        <v>26</v>
      </c>
      <c r="C28" s="12">
        <v>-285</v>
      </c>
      <c r="D28" s="12">
        <f t="shared" si="0"/>
        <v>-282.14999999999998</v>
      </c>
      <c r="E28" s="12">
        <f t="shared" si="1"/>
        <v>-1.4284145602286971</v>
      </c>
      <c r="F28" s="12">
        <f t="shared" si="2"/>
        <v>-142.84145602286958</v>
      </c>
      <c r="G28" s="12">
        <f t="shared" si="3"/>
        <v>-142.15854397713042</v>
      </c>
      <c r="H28" s="12">
        <f t="shared" si="4"/>
        <v>20209.051625697724</v>
      </c>
    </row>
    <row r="29" spans="1:8" x14ac:dyDescent="0.25">
      <c r="A29" s="12" t="s">
        <v>39</v>
      </c>
      <c r="B29" s="12">
        <v>27</v>
      </c>
      <c r="C29" s="12">
        <v>150</v>
      </c>
      <c r="D29" s="12">
        <f t="shared" si="0"/>
        <v>148.5</v>
      </c>
      <c r="E29" s="12">
        <f t="shared" si="1"/>
        <v>-2.8357841456022892</v>
      </c>
      <c r="F29" s="12">
        <f t="shared" si="2"/>
        <v>-283.57841456022868</v>
      </c>
      <c r="G29" s="12">
        <f t="shared" si="3"/>
        <v>433.57841456022868</v>
      </c>
      <c r="H29" s="12">
        <f t="shared" si="4"/>
        <v>187990.24157256153</v>
      </c>
    </row>
    <row r="30" spans="1:8" x14ac:dyDescent="0.25">
      <c r="A30" s="12" t="s">
        <v>40</v>
      </c>
      <c r="B30" s="12">
        <v>28</v>
      </c>
      <c r="C30" s="12">
        <v>-20</v>
      </c>
      <c r="D30" s="12">
        <f t="shared" si="0"/>
        <v>-19.8</v>
      </c>
      <c r="E30" s="12">
        <f t="shared" si="1"/>
        <v>1.4566421585439786</v>
      </c>
      <c r="F30" s="12">
        <f t="shared" si="2"/>
        <v>145.66421585439772</v>
      </c>
      <c r="G30" s="12">
        <f t="shared" si="3"/>
        <v>-165.66421585439772</v>
      </c>
      <c r="H30" s="12">
        <f t="shared" si="4"/>
        <v>27444.632414652482</v>
      </c>
    </row>
    <row r="31" spans="1:8" x14ac:dyDescent="0.25">
      <c r="A31" s="12" t="s">
        <v>41</v>
      </c>
      <c r="B31" s="12">
        <v>29</v>
      </c>
      <c r="C31" s="12">
        <v>0</v>
      </c>
      <c r="D31" s="12">
        <f t="shared" si="0"/>
        <v>0</v>
      </c>
      <c r="E31" s="12">
        <f t="shared" si="1"/>
        <v>-0.1834335784145604</v>
      </c>
      <c r="F31" s="12">
        <f t="shared" si="2"/>
        <v>-18.343357841456022</v>
      </c>
      <c r="G31" s="12">
        <f t="shared" si="3"/>
        <v>18.343357841456022</v>
      </c>
      <c r="H31" s="12">
        <f t="shared" si="4"/>
        <v>336.47877689970613</v>
      </c>
    </row>
    <row r="32" spans="1:8" x14ac:dyDescent="0.25">
      <c r="A32" s="12" t="s">
        <v>42</v>
      </c>
      <c r="B32" s="12">
        <v>30</v>
      </c>
      <c r="C32" s="12">
        <v>-44</v>
      </c>
      <c r="D32" s="12">
        <f t="shared" si="0"/>
        <v>-43.56</v>
      </c>
      <c r="E32" s="12">
        <f t="shared" si="1"/>
        <v>-1.8343357841456055E-3</v>
      </c>
      <c r="F32" s="12">
        <f t="shared" si="2"/>
        <v>-0.1834335784145604</v>
      </c>
      <c r="G32" s="12">
        <f t="shared" si="3"/>
        <v>-43.816566421585442</v>
      </c>
      <c r="H32" s="12">
        <f t="shared" si="4"/>
        <v>1919.8914929772088</v>
      </c>
    </row>
    <row r="33" spans="1:8" x14ac:dyDescent="0.25">
      <c r="A33" s="12" t="s">
        <v>43</v>
      </c>
      <c r="B33" s="12">
        <v>31</v>
      </c>
      <c r="C33" s="12">
        <v>13</v>
      </c>
      <c r="D33" s="12">
        <f t="shared" si="0"/>
        <v>12.87</v>
      </c>
      <c r="E33" s="12">
        <f t="shared" si="1"/>
        <v>-0.43561834335784189</v>
      </c>
      <c r="F33" s="12">
        <f t="shared" si="2"/>
        <v>-43.561834335784148</v>
      </c>
      <c r="G33" s="12">
        <f t="shared" si="3"/>
        <v>56.561834335784148</v>
      </c>
      <c r="H33" s="12">
        <f t="shared" si="4"/>
        <v>3199.2411034286906</v>
      </c>
    </row>
    <row r="34" spans="1:8" x14ac:dyDescent="0.25">
      <c r="A34" s="12" t="s">
        <v>44</v>
      </c>
      <c r="B34" s="12">
        <v>32</v>
      </c>
      <c r="C34" s="12">
        <v>64</v>
      </c>
      <c r="D34" s="12">
        <f t="shared" si="0"/>
        <v>63.36</v>
      </c>
      <c r="E34" s="12">
        <f t="shared" si="1"/>
        <v>0.12434381656642168</v>
      </c>
      <c r="F34" s="12">
        <f t="shared" si="2"/>
        <v>12.434381656642158</v>
      </c>
      <c r="G34" s="12">
        <f t="shared" si="3"/>
        <v>51.565618343357841</v>
      </c>
      <c r="H34" s="12">
        <f t="shared" si="4"/>
        <v>2659.0129951328427</v>
      </c>
    </row>
    <row r="35" spans="1:8" x14ac:dyDescent="0.25">
      <c r="A35" s="12" t="s">
        <v>45</v>
      </c>
      <c r="B35" s="12">
        <v>33</v>
      </c>
      <c r="C35" s="12">
        <v>-65</v>
      </c>
      <c r="D35" s="12">
        <f t="shared" si="0"/>
        <v>-64.349999999999994</v>
      </c>
      <c r="E35" s="12">
        <f t="shared" si="1"/>
        <v>0.6348434381656648</v>
      </c>
      <c r="F35" s="12">
        <f t="shared" si="2"/>
        <v>63.484343816566422</v>
      </c>
      <c r="G35" s="12">
        <f t="shared" si="3"/>
        <v>-128.48434381656642</v>
      </c>
      <c r="H35" s="12">
        <f t="shared" si="4"/>
        <v>16508.22660597365</v>
      </c>
    </row>
    <row r="36" spans="1:8" x14ac:dyDescent="0.25">
      <c r="A36" s="12" t="s">
        <v>46</v>
      </c>
      <c r="B36" s="12">
        <v>34</v>
      </c>
      <c r="C36" s="12">
        <v>-65</v>
      </c>
      <c r="D36" s="12">
        <f t="shared" si="0"/>
        <v>-64.349999999999994</v>
      </c>
      <c r="E36" s="12">
        <f t="shared" si="1"/>
        <v>-0.63715156561834385</v>
      </c>
      <c r="F36" s="12">
        <f t="shared" si="2"/>
        <v>-63.715156561834327</v>
      </c>
      <c r="G36" s="12">
        <f t="shared" si="3"/>
        <v>-1.284843438165673</v>
      </c>
      <c r="H36" s="12">
        <f t="shared" si="4"/>
        <v>1.6508226605973877</v>
      </c>
    </row>
    <row r="37" spans="1:8" x14ac:dyDescent="0.25">
      <c r="A37" s="12" t="s">
        <v>47</v>
      </c>
      <c r="B37" s="12">
        <v>35</v>
      </c>
      <c r="C37" s="12">
        <v>-7</v>
      </c>
      <c r="D37" s="12">
        <f t="shared" si="0"/>
        <v>-6.93</v>
      </c>
      <c r="E37" s="12">
        <f t="shared" si="1"/>
        <v>-0.64987151565618395</v>
      </c>
      <c r="F37" s="12">
        <f t="shared" si="2"/>
        <v>-64.987151565618333</v>
      </c>
      <c r="G37" s="12">
        <f t="shared" si="3"/>
        <v>57.987151565618333</v>
      </c>
      <c r="H37" s="12">
        <f t="shared" si="4"/>
        <v>3362.5097466939928</v>
      </c>
    </row>
    <row r="38" spans="1:8" x14ac:dyDescent="0.25">
      <c r="A38" s="12" t="s">
        <v>48</v>
      </c>
      <c r="B38" s="12">
        <v>36</v>
      </c>
      <c r="C38" s="12">
        <v>20</v>
      </c>
      <c r="D38" s="12">
        <f t="shared" si="0"/>
        <v>19.8</v>
      </c>
      <c r="E38" s="12">
        <f t="shared" si="1"/>
        <v>-7.5798715156561905E-2</v>
      </c>
      <c r="F38" s="12">
        <f t="shared" si="2"/>
        <v>-7.5798715156561833</v>
      </c>
      <c r="G38" s="12">
        <f t="shared" si="3"/>
        <v>27.579871515656183</v>
      </c>
      <c r="H38" s="12">
        <f t="shared" si="4"/>
        <v>760.64931282010332</v>
      </c>
    </row>
    <row r="39" spans="1:8" x14ac:dyDescent="0.25">
      <c r="A39" s="12" t="s">
        <v>49</v>
      </c>
      <c r="B39" s="12">
        <v>37</v>
      </c>
      <c r="C39" s="12">
        <v>85</v>
      </c>
      <c r="D39" s="12">
        <f t="shared" si="0"/>
        <v>84.15</v>
      </c>
      <c r="E39" s="12">
        <f t="shared" si="1"/>
        <v>0.19724201284843457</v>
      </c>
      <c r="F39" s="12">
        <f t="shared" si="2"/>
        <v>19.724201284843438</v>
      </c>
      <c r="G39" s="12">
        <f t="shared" si="3"/>
        <v>65.275798715156554</v>
      </c>
      <c r="H39" s="12">
        <f t="shared" si="4"/>
        <v>4260.9298979016339</v>
      </c>
    </row>
    <row r="40" spans="1:8" x14ac:dyDescent="0.25">
      <c r="A40" s="12" t="s">
        <v>50</v>
      </c>
      <c r="B40" s="12">
        <v>38</v>
      </c>
      <c r="C40" s="12">
        <v>36</v>
      </c>
      <c r="D40" s="12">
        <f t="shared" si="0"/>
        <v>35.64</v>
      </c>
      <c r="E40" s="12">
        <f t="shared" si="1"/>
        <v>0.84347242012848511</v>
      </c>
      <c r="F40" s="12">
        <f t="shared" si="2"/>
        <v>84.34724201284844</v>
      </c>
      <c r="G40" s="12">
        <f t="shared" si="3"/>
        <v>-48.34724201284844</v>
      </c>
      <c r="H40" s="12">
        <f t="shared" si="4"/>
        <v>2337.4558102489373</v>
      </c>
    </row>
    <row r="41" spans="1:8" x14ac:dyDescent="0.25">
      <c r="A41" s="12" t="s">
        <v>51</v>
      </c>
      <c r="B41" s="12">
        <v>39</v>
      </c>
      <c r="C41" s="12">
        <v>-34</v>
      </c>
      <c r="D41" s="12">
        <f t="shared" si="0"/>
        <v>-33.659999999999997</v>
      </c>
      <c r="E41" s="12">
        <f t="shared" si="1"/>
        <v>0.36483472420128515</v>
      </c>
      <c r="F41" s="12">
        <f t="shared" si="2"/>
        <v>36.483472420128486</v>
      </c>
      <c r="G41" s="12">
        <f t="shared" si="3"/>
        <v>-70.483472420128493</v>
      </c>
      <c r="H41" s="12">
        <f t="shared" si="4"/>
        <v>4967.9198843990143</v>
      </c>
    </row>
    <row r="42" spans="1:8" x14ac:dyDescent="0.25">
      <c r="A42" s="12" t="s">
        <v>52</v>
      </c>
      <c r="B42" s="12">
        <v>40</v>
      </c>
      <c r="C42" s="12">
        <v>106</v>
      </c>
      <c r="D42" s="12">
        <f t="shared" si="0"/>
        <v>104.94</v>
      </c>
      <c r="E42" s="12">
        <f t="shared" si="1"/>
        <v>-0.33295165275798738</v>
      </c>
      <c r="F42" s="12">
        <f t="shared" si="2"/>
        <v>-33.295165275798709</v>
      </c>
      <c r="G42" s="12">
        <f t="shared" si="3"/>
        <v>139.29516527579869</v>
      </c>
      <c r="H42" s="12">
        <f t="shared" si="4"/>
        <v>19403.143069212074</v>
      </c>
    </row>
    <row r="43" spans="1:8" x14ac:dyDescent="0.25">
      <c r="A43" s="12" t="s">
        <v>53</v>
      </c>
      <c r="B43" s="12">
        <v>41</v>
      </c>
      <c r="C43" s="12">
        <v>40</v>
      </c>
      <c r="D43" s="12">
        <f t="shared" si="0"/>
        <v>39.6</v>
      </c>
      <c r="E43" s="12">
        <f t="shared" si="1"/>
        <v>1.046070483472421</v>
      </c>
      <c r="F43" s="12">
        <f t="shared" si="2"/>
        <v>104.60704834724201</v>
      </c>
      <c r="G43" s="12">
        <f t="shared" si="3"/>
        <v>-64.607048347242014</v>
      </c>
      <c r="H43" s="12">
        <f t="shared" si="4"/>
        <v>4174.0706961428668</v>
      </c>
    </row>
    <row r="44" spans="1:8" x14ac:dyDescent="0.25">
      <c r="A44" s="12" t="s">
        <v>54</v>
      </c>
      <c r="B44" s="12">
        <v>42</v>
      </c>
      <c r="C44" s="12">
        <v>-23</v>
      </c>
      <c r="D44" s="12">
        <f t="shared" si="0"/>
        <v>-22.77</v>
      </c>
      <c r="E44" s="12">
        <f t="shared" si="1"/>
        <v>0.40646070483472457</v>
      </c>
      <c r="F44" s="12">
        <f t="shared" si="2"/>
        <v>40.646070483472421</v>
      </c>
      <c r="G44" s="12">
        <f t="shared" si="3"/>
        <v>-63.646070483472421</v>
      </c>
      <c r="H44" s="12">
        <f t="shared" si="4"/>
        <v>4050.8222879871391</v>
      </c>
    </row>
    <row r="45" spans="1:8" x14ac:dyDescent="0.25">
      <c r="A45" s="12" t="s">
        <v>55</v>
      </c>
      <c r="B45" s="12">
        <v>43</v>
      </c>
      <c r="C45" s="12">
        <v>80</v>
      </c>
      <c r="D45" s="12">
        <f t="shared" si="0"/>
        <v>79.2</v>
      </c>
      <c r="E45" s="12">
        <f t="shared" si="1"/>
        <v>-0.22363539295165294</v>
      </c>
      <c r="F45" s="12">
        <f t="shared" si="2"/>
        <v>-22.363539295165275</v>
      </c>
      <c r="G45" s="12">
        <f t="shared" si="3"/>
        <v>102.36353929516528</v>
      </c>
      <c r="H45" s="12">
        <f t="shared" si="4"/>
        <v>10478.294177032847</v>
      </c>
    </row>
    <row r="46" spans="1:8" x14ac:dyDescent="0.25">
      <c r="A46" s="12" t="s">
        <v>56</v>
      </c>
      <c r="B46" s="12">
        <v>44</v>
      </c>
      <c r="C46" s="12">
        <v>72</v>
      </c>
      <c r="D46" s="12">
        <f t="shared" si="0"/>
        <v>71.28</v>
      </c>
      <c r="E46" s="12">
        <f t="shared" si="1"/>
        <v>0.78976364607048422</v>
      </c>
      <c r="F46" s="12">
        <f t="shared" si="2"/>
        <v>78.976364607048353</v>
      </c>
      <c r="G46" s="12">
        <f t="shared" si="3"/>
        <v>-6.9763646070483532</v>
      </c>
      <c r="H46" s="12">
        <f t="shared" si="4"/>
        <v>48.66966313047692</v>
      </c>
    </row>
    <row r="47" spans="1:8" x14ac:dyDescent="0.25">
      <c r="A47" s="12" t="s">
        <v>57</v>
      </c>
      <c r="B47" s="12">
        <v>45</v>
      </c>
      <c r="C47" s="12">
        <v>5</v>
      </c>
      <c r="D47" s="12">
        <f t="shared" si="0"/>
        <v>4.95</v>
      </c>
      <c r="E47" s="12">
        <f t="shared" si="1"/>
        <v>0.7206976364607055</v>
      </c>
      <c r="F47" s="12">
        <f t="shared" si="2"/>
        <v>72.069763646070484</v>
      </c>
      <c r="G47" s="12">
        <f t="shared" si="3"/>
        <v>-67.069763646070484</v>
      </c>
      <c r="H47" s="12">
        <f t="shared" si="4"/>
        <v>4498.3531955397575</v>
      </c>
    </row>
    <row r="48" spans="1:8" x14ac:dyDescent="0.25">
      <c r="A48" s="12" t="s">
        <v>58</v>
      </c>
      <c r="B48" s="12">
        <v>46</v>
      </c>
      <c r="C48" s="12">
        <v>340</v>
      </c>
      <c r="D48" s="12">
        <f t="shared" si="0"/>
        <v>336.6</v>
      </c>
      <c r="E48" s="12">
        <f t="shared" si="1"/>
        <v>5.6706976364607108E-2</v>
      </c>
      <c r="F48" s="12">
        <f t="shared" si="2"/>
        <v>5.670697636460706</v>
      </c>
      <c r="G48" s="12">
        <f t="shared" si="3"/>
        <v>334.32930236353928</v>
      </c>
      <c r="H48" s="12">
        <f t="shared" si="4"/>
        <v>111776.08241889087</v>
      </c>
    </row>
    <row r="49" spans="1:8" x14ac:dyDescent="0.25">
      <c r="A49" s="12" t="s">
        <v>59</v>
      </c>
      <c r="B49" s="12">
        <v>47</v>
      </c>
      <c r="C49" s="12">
        <v>-56</v>
      </c>
      <c r="D49" s="12">
        <f t="shared" si="0"/>
        <v>-55.44</v>
      </c>
      <c r="E49" s="12">
        <f t="shared" si="1"/>
        <v>3.3665670697636489</v>
      </c>
      <c r="F49" s="12">
        <f t="shared" si="2"/>
        <v>336.6567069763646</v>
      </c>
      <c r="G49" s="12">
        <f t="shared" si="3"/>
        <v>-392.6567069763646</v>
      </c>
      <c r="H49" s="12">
        <f t="shared" si="4"/>
        <v>154179.28953352265</v>
      </c>
    </row>
    <row r="50" spans="1:8" x14ac:dyDescent="0.25">
      <c r="A50" s="12" t="s">
        <v>60</v>
      </c>
      <c r="B50" s="12">
        <v>48</v>
      </c>
      <c r="C50" s="12">
        <v>135</v>
      </c>
      <c r="D50" s="12">
        <f t="shared" si="0"/>
        <v>133.65</v>
      </c>
      <c r="E50" s="12">
        <f t="shared" si="1"/>
        <v>-0.52073432930236396</v>
      </c>
      <c r="F50" s="12">
        <f t="shared" si="2"/>
        <v>-52.073432930236351</v>
      </c>
      <c r="G50" s="12">
        <f t="shared" si="3"/>
        <v>187.07343293023635</v>
      </c>
      <c r="H50" s="12">
        <f t="shared" si="4"/>
        <v>34996.46930830364</v>
      </c>
    </row>
    <row r="51" spans="1:8" x14ac:dyDescent="0.25">
      <c r="A51" s="12" t="s">
        <v>61</v>
      </c>
      <c r="B51" s="12">
        <v>49</v>
      </c>
      <c r="C51" s="12">
        <v>50</v>
      </c>
      <c r="D51" s="12">
        <f t="shared" si="0"/>
        <v>49.5</v>
      </c>
      <c r="E51" s="12">
        <f t="shared" si="1"/>
        <v>1.3312926567069776</v>
      </c>
      <c r="F51" s="12">
        <f t="shared" si="2"/>
        <v>133.12926567069763</v>
      </c>
      <c r="G51" s="12">
        <f t="shared" si="3"/>
        <v>-83.129265670697635</v>
      </c>
      <c r="H51" s="12">
        <f t="shared" si="4"/>
        <v>6910.4748109494285</v>
      </c>
    </row>
    <row r="52" spans="1:8" x14ac:dyDescent="0.25">
      <c r="A52" s="12" t="s">
        <v>62</v>
      </c>
      <c r="B52" s="12">
        <v>50</v>
      </c>
      <c r="C52" s="12">
        <v>20</v>
      </c>
      <c r="D52" s="12">
        <f t="shared" si="0"/>
        <v>19.8</v>
      </c>
      <c r="E52" s="12">
        <f t="shared" si="1"/>
        <v>0.50831292656707028</v>
      </c>
      <c r="F52" s="12">
        <f t="shared" si="2"/>
        <v>50.831292656706978</v>
      </c>
      <c r="G52" s="12">
        <f t="shared" si="3"/>
        <v>-30.831292656706978</v>
      </c>
      <c r="H52" s="12">
        <f t="shared" si="4"/>
        <v>950.56860688351367</v>
      </c>
    </row>
    <row r="53" spans="1:8" x14ac:dyDescent="0.25">
      <c r="A53" s="12" t="s">
        <v>63</v>
      </c>
      <c r="B53" s="12">
        <v>51</v>
      </c>
      <c r="C53" s="12">
        <v>-35</v>
      </c>
      <c r="D53" s="12">
        <f t="shared" si="0"/>
        <v>-34.65</v>
      </c>
      <c r="E53" s="12">
        <f t="shared" si="1"/>
        <v>0.20308312926567088</v>
      </c>
      <c r="F53" s="12">
        <f t="shared" si="2"/>
        <v>20.308312926567069</v>
      </c>
      <c r="G53" s="12">
        <f t="shared" si="3"/>
        <v>-55.308312926567069</v>
      </c>
      <c r="H53" s="12">
        <f t="shared" si="4"/>
        <v>3059.0094787830658</v>
      </c>
    </row>
    <row r="54" spans="1:8" x14ac:dyDescent="0.25">
      <c r="A54" s="12" t="s">
        <v>64</v>
      </c>
      <c r="B54" s="12">
        <v>52</v>
      </c>
      <c r="C54" s="12">
        <v>-75</v>
      </c>
      <c r="D54" s="12">
        <f t="shared" si="0"/>
        <v>-74.25</v>
      </c>
      <c r="E54" s="12">
        <f t="shared" si="1"/>
        <v>-0.34446916870734356</v>
      </c>
      <c r="F54" s="12">
        <f t="shared" si="2"/>
        <v>-34.446916870734327</v>
      </c>
      <c r="G54" s="12">
        <f t="shared" si="3"/>
        <v>-40.553083129265673</v>
      </c>
      <c r="H54" s="12">
        <f t="shared" si="4"/>
        <v>1644.5525512891322</v>
      </c>
    </row>
    <row r="55" spans="1:8" x14ac:dyDescent="0.25">
      <c r="A55" s="12" t="s">
        <v>148</v>
      </c>
      <c r="B55" s="12">
        <v>53</v>
      </c>
      <c r="C55" s="12">
        <v>-425</v>
      </c>
      <c r="D55" s="12">
        <f t="shared" si="0"/>
        <v>-420.75</v>
      </c>
      <c r="E55" s="12">
        <f t="shared" si="1"/>
        <v>-0.74594469168707411</v>
      </c>
      <c r="F55" s="12">
        <f t="shared" si="2"/>
        <v>-74.594469168707349</v>
      </c>
      <c r="G55" s="12">
        <f t="shared" si="3"/>
        <v>-350.40553083129265</v>
      </c>
      <c r="H55" s="12">
        <f t="shared" si="4"/>
        <v>122784.03603715998</v>
      </c>
    </row>
    <row r="56" spans="1:8" x14ac:dyDescent="0.25">
      <c r="A56" s="12" t="s">
        <v>149</v>
      </c>
      <c r="B56" s="12">
        <v>54</v>
      </c>
      <c r="C56" s="12">
        <v>85</v>
      </c>
      <c r="D56" s="12">
        <f t="shared" si="0"/>
        <v>84.15</v>
      </c>
      <c r="E56" s="12">
        <f t="shared" si="1"/>
        <v>-4.2149594469168745</v>
      </c>
      <c r="F56" s="12">
        <f t="shared" si="2"/>
        <v>-421.4959446916871</v>
      </c>
      <c r="G56" s="12">
        <f t="shared" si="3"/>
        <v>506.4959446916871</v>
      </c>
      <c r="H56" s="12">
        <f t="shared" si="4"/>
        <v>256538.14198912456</v>
      </c>
    </row>
    <row r="57" spans="1:8" x14ac:dyDescent="0.25">
      <c r="A57" s="12" t="s">
        <v>150</v>
      </c>
      <c r="B57" s="12">
        <v>55</v>
      </c>
      <c r="C57" s="12">
        <v>-35</v>
      </c>
      <c r="D57" s="12">
        <f t="shared" si="0"/>
        <v>-34.65</v>
      </c>
      <c r="E57" s="12">
        <f t="shared" si="1"/>
        <v>0.79935040553083203</v>
      </c>
      <c r="F57" s="12">
        <f t="shared" si="2"/>
        <v>79.935040553083127</v>
      </c>
      <c r="G57" s="12">
        <f t="shared" si="3"/>
        <v>-114.93504055308313</v>
      </c>
      <c r="H57" s="12">
        <f t="shared" si="4"/>
        <v>13210.063546938864</v>
      </c>
    </row>
    <row r="58" spans="1:8" x14ac:dyDescent="0.25">
      <c r="A58" s="12" t="s">
        <v>151</v>
      </c>
      <c r="B58" s="12">
        <v>56</v>
      </c>
      <c r="C58" s="12">
        <v>150</v>
      </c>
      <c r="D58" s="12">
        <f t="shared" si="0"/>
        <v>148.5</v>
      </c>
      <c r="E58" s="12">
        <f t="shared" si="1"/>
        <v>-0.33850649594469195</v>
      </c>
      <c r="F58" s="12">
        <f t="shared" si="2"/>
        <v>-33.850649594469168</v>
      </c>
      <c r="G58" s="12">
        <f t="shared" si="3"/>
        <v>183.85064959446916</v>
      </c>
      <c r="H58" s="12">
        <f t="shared" si="4"/>
        <v>33801.061356308281</v>
      </c>
    </row>
    <row r="59" spans="1:8" x14ac:dyDescent="0.25">
      <c r="A59" s="12" t="s">
        <v>152</v>
      </c>
      <c r="B59" s="12">
        <v>57</v>
      </c>
      <c r="C59" s="12">
        <v>-140</v>
      </c>
      <c r="D59" s="12">
        <f t="shared" si="0"/>
        <v>-138.6</v>
      </c>
      <c r="E59" s="12">
        <f t="shared" si="1"/>
        <v>1.4816149350405543</v>
      </c>
      <c r="F59" s="12">
        <f t="shared" si="2"/>
        <v>148.1614935040553</v>
      </c>
      <c r="G59" s="12">
        <f t="shared" si="3"/>
        <v>-288.16149350405533</v>
      </c>
      <c r="H59" s="12">
        <f t="shared" si="4"/>
        <v>83037.046338487722</v>
      </c>
    </row>
    <row r="60" spans="1:8" x14ac:dyDescent="0.25">
      <c r="A60" s="12" t="s">
        <v>153</v>
      </c>
      <c r="B60" s="12">
        <v>58</v>
      </c>
      <c r="C60" s="12">
        <v>-130</v>
      </c>
      <c r="D60" s="12">
        <f t="shared" si="0"/>
        <v>-128.69999999999999</v>
      </c>
      <c r="E60" s="12">
        <f t="shared" si="1"/>
        <v>-1.3711838506495955</v>
      </c>
      <c r="F60" s="12">
        <f t="shared" si="2"/>
        <v>-137.11838506495943</v>
      </c>
      <c r="G60" s="12">
        <f t="shared" si="3"/>
        <v>7.1183850649594262</v>
      </c>
      <c r="H60" s="12">
        <f t="shared" si="4"/>
        <v>50.671405933037413</v>
      </c>
    </row>
    <row r="61" spans="1:8" x14ac:dyDescent="0.25">
      <c r="A61" s="12" t="s">
        <v>154</v>
      </c>
      <c r="B61" s="12">
        <v>59</v>
      </c>
      <c r="C61" s="12">
        <v>35</v>
      </c>
      <c r="D61" s="12">
        <f t="shared" si="0"/>
        <v>34.65</v>
      </c>
      <c r="E61" s="12">
        <f t="shared" si="1"/>
        <v>-1.3007118385064971</v>
      </c>
      <c r="F61" s="12">
        <f t="shared" si="2"/>
        <v>-130.07118385064959</v>
      </c>
      <c r="G61" s="12">
        <f t="shared" si="3"/>
        <v>165.07118385064959</v>
      </c>
      <c r="H61" s="12">
        <f t="shared" si="4"/>
        <v>27248.495737854959</v>
      </c>
    </row>
    <row r="62" spans="1:8" x14ac:dyDescent="0.25">
      <c r="A62" s="12" t="s">
        <v>155</v>
      </c>
      <c r="B62" s="12">
        <v>60</v>
      </c>
      <c r="C62" s="12">
        <v>200</v>
      </c>
      <c r="D62" s="12">
        <f t="shared" si="0"/>
        <v>198</v>
      </c>
      <c r="E62" s="12">
        <f t="shared" si="1"/>
        <v>0.33349288161493534</v>
      </c>
      <c r="F62" s="12">
        <f t="shared" si="2"/>
        <v>33.349288161493504</v>
      </c>
      <c r="G62" s="12">
        <f t="shared" si="3"/>
        <v>166.65071183850648</v>
      </c>
      <c r="H62" s="12">
        <f t="shared" si="4"/>
        <v>27772.459756280925</v>
      </c>
    </row>
    <row r="63" spans="1:8" x14ac:dyDescent="0.25">
      <c r="A63" s="12" t="s">
        <v>156</v>
      </c>
      <c r="B63" s="12">
        <v>61</v>
      </c>
      <c r="C63" s="12">
        <v>-35</v>
      </c>
      <c r="D63" s="12">
        <f t="shared" si="0"/>
        <v>-34.65</v>
      </c>
      <c r="E63" s="12">
        <f t="shared" si="1"/>
        <v>1.9833349288161513</v>
      </c>
      <c r="F63" s="12">
        <f t="shared" si="2"/>
        <v>198.33349288161494</v>
      </c>
      <c r="G63" s="12">
        <f t="shared" si="3"/>
        <v>-233.33349288161494</v>
      </c>
      <c r="H63" s="12">
        <f t="shared" si="4"/>
        <v>54444.518900334653</v>
      </c>
    </row>
    <row r="64" spans="1:8" x14ac:dyDescent="0.25">
      <c r="A64" s="12" t="s">
        <v>65</v>
      </c>
      <c r="B64" s="12">
        <v>62</v>
      </c>
      <c r="C64" s="12">
        <v>225</v>
      </c>
      <c r="D64" s="12">
        <f t="shared" si="0"/>
        <v>222.75</v>
      </c>
      <c r="E64" s="12">
        <f t="shared" si="1"/>
        <v>-0.32666665071183881</v>
      </c>
      <c r="F64" s="12">
        <f t="shared" si="2"/>
        <v>-32.66666507118385</v>
      </c>
      <c r="G64" s="12">
        <f t="shared" si="3"/>
        <v>257.66666507118384</v>
      </c>
      <c r="H64" s="12">
        <f t="shared" si="4"/>
        <v>66392.110288905635</v>
      </c>
    </row>
    <row r="65" spans="1:8" x14ac:dyDescent="0.25">
      <c r="A65" s="12" t="s">
        <v>66</v>
      </c>
      <c r="B65" s="12">
        <v>63</v>
      </c>
      <c r="C65" s="12">
        <v>-250</v>
      </c>
      <c r="D65" s="12">
        <f t="shared" si="0"/>
        <v>-247.5</v>
      </c>
      <c r="E65" s="12">
        <f t="shared" si="1"/>
        <v>2.2242333334928834</v>
      </c>
      <c r="F65" s="12">
        <f t="shared" si="2"/>
        <v>222.42333334928816</v>
      </c>
      <c r="G65" s="12">
        <f t="shared" si="3"/>
        <v>-472.42333334928816</v>
      </c>
      <c r="H65" s="12">
        <f t="shared" si="4"/>
        <v>223183.80589285263</v>
      </c>
    </row>
    <row r="66" spans="1:8" x14ac:dyDescent="0.25">
      <c r="A66" s="12" t="s">
        <v>67</v>
      </c>
      <c r="B66" s="12">
        <v>64</v>
      </c>
      <c r="C66" s="12">
        <v>270</v>
      </c>
      <c r="D66" s="12">
        <f t="shared" si="0"/>
        <v>267.3</v>
      </c>
      <c r="E66" s="12">
        <f t="shared" si="1"/>
        <v>-2.4527576666650734</v>
      </c>
      <c r="F66" s="12">
        <f t="shared" si="2"/>
        <v>-245.27576666650711</v>
      </c>
      <c r="G66" s="12">
        <f t="shared" si="3"/>
        <v>515.27576666650714</v>
      </c>
      <c r="H66" s="12">
        <f t="shared" si="4"/>
        <v>265509.11571375671</v>
      </c>
    </row>
    <row r="67" spans="1:8" x14ac:dyDescent="0.25">
      <c r="A67" s="12" t="s">
        <v>68</v>
      </c>
      <c r="B67" s="12">
        <v>65</v>
      </c>
      <c r="C67" s="12">
        <v>145</v>
      </c>
      <c r="D67" s="12">
        <f t="shared" si="0"/>
        <v>143.55000000000001</v>
      </c>
      <c r="E67" s="12">
        <f t="shared" si="1"/>
        <v>2.6484724233333514</v>
      </c>
      <c r="F67" s="12">
        <f t="shared" si="2"/>
        <v>264.84724233333492</v>
      </c>
      <c r="G67" s="12">
        <f t="shared" si="3"/>
        <v>-119.84724233333492</v>
      </c>
      <c r="H67" s="12">
        <f t="shared" si="4"/>
        <v>14363.361494905106</v>
      </c>
    </row>
    <row r="68" spans="1:8" x14ac:dyDescent="0.25">
      <c r="A68" s="12" t="s">
        <v>69</v>
      </c>
      <c r="B68" s="12">
        <v>66</v>
      </c>
      <c r="C68" s="12">
        <v>115</v>
      </c>
      <c r="D68" s="12">
        <f t="shared" si="0"/>
        <v>113.85</v>
      </c>
      <c r="E68" s="12">
        <f t="shared" si="1"/>
        <v>1.4619847242333348</v>
      </c>
      <c r="F68" s="12">
        <f t="shared" si="2"/>
        <v>146.19847242333336</v>
      </c>
      <c r="G68" s="12">
        <f t="shared" si="3"/>
        <v>-31.198472423333357</v>
      </c>
      <c r="H68" s="12">
        <f t="shared" si="4"/>
        <v>973.34468154949195</v>
      </c>
    </row>
    <row r="69" spans="1:8" x14ac:dyDescent="0.25">
      <c r="A69" s="12" t="s">
        <v>70</v>
      </c>
      <c r="B69" s="12">
        <v>67</v>
      </c>
      <c r="C69" s="12">
        <v>-50</v>
      </c>
      <c r="D69" s="12">
        <f t="shared" si="0"/>
        <v>-49.5</v>
      </c>
      <c r="E69" s="12">
        <f t="shared" si="1"/>
        <v>1.1531198472423343</v>
      </c>
      <c r="F69" s="12">
        <f t="shared" si="2"/>
        <v>115.31198472423333</v>
      </c>
      <c r="G69" s="12">
        <f t="shared" si="3"/>
        <v>-165.31198472423333</v>
      </c>
      <c r="H69" s="12">
        <f t="shared" si="4"/>
        <v>27328.052293465153</v>
      </c>
    </row>
    <row r="70" spans="1:8" x14ac:dyDescent="0.25">
      <c r="A70" s="12" t="s">
        <v>71</v>
      </c>
      <c r="B70" s="12">
        <v>68</v>
      </c>
      <c r="C70" s="12">
        <v>-100</v>
      </c>
      <c r="D70" s="12">
        <f t="shared" si="0"/>
        <v>-99</v>
      </c>
      <c r="E70" s="12">
        <f t="shared" si="1"/>
        <v>-0.48346880152757704</v>
      </c>
      <c r="F70" s="12">
        <f t="shared" si="2"/>
        <v>-48.346880152757663</v>
      </c>
      <c r="G70" s="12">
        <f t="shared" si="3"/>
        <v>-51.653119847242337</v>
      </c>
      <c r="H70" s="12">
        <f t="shared" si="4"/>
        <v>2668.0447899535802</v>
      </c>
    </row>
    <row r="71" spans="1:8" x14ac:dyDescent="0.25">
      <c r="A71" s="12" t="s">
        <v>72</v>
      </c>
      <c r="B71" s="12">
        <v>69</v>
      </c>
      <c r="C71" s="12">
        <v>-430</v>
      </c>
      <c r="D71" s="12">
        <f t="shared" si="0"/>
        <v>-425.7</v>
      </c>
      <c r="E71" s="12">
        <f t="shared" si="1"/>
        <v>-0.99483468801527664</v>
      </c>
      <c r="F71" s="12">
        <f t="shared" si="2"/>
        <v>-99.483468801527579</v>
      </c>
      <c r="G71" s="12">
        <f t="shared" si="3"/>
        <v>-330.51653119847242</v>
      </c>
      <c r="H71" s="12">
        <f t="shared" si="4"/>
        <v>109241.17739547079</v>
      </c>
    </row>
    <row r="72" spans="1:8" x14ac:dyDescent="0.25">
      <c r="A72" s="12" t="s">
        <v>73</v>
      </c>
      <c r="B72" s="12">
        <v>70</v>
      </c>
      <c r="C72" s="12">
        <v>-40</v>
      </c>
      <c r="D72" s="12">
        <f t="shared" si="0"/>
        <v>-39.6</v>
      </c>
      <c r="E72" s="12">
        <f t="shared" si="1"/>
        <v>-4.2669483468801559</v>
      </c>
      <c r="F72" s="12">
        <f t="shared" si="2"/>
        <v>-426.69483468801525</v>
      </c>
      <c r="G72" s="12">
        <f t="shared" si="3"/>
        <v>386.69483468801525</v>
      </c>
      <c r="H72" s="12">
        <f t="shared" si="4"/>
        <v>149532.89517439145</v>
      </c>
    </row>
    <row r="73" spans="1:8" x14ac:dyDescent="0.25">
      <c r="A73" s="12" t="s">
        <v>74</v>
      </c>
      <c r="B73" s="12">
        <v>71</v>
      </c>
      <c r="C73" s="12">
        <v>550</v>
      </c>
      <c r="D73" s="12">
        <f t="shared" si="0"/>
        <v>544.5</v>
      </c>
      <c r="E73" s="12">
        <f t="shared" si="1"/>
        <v>-0.43866948346880197</v>
      </c>
      <c r="F73" s="12">
        <f t="shared" si="2"/>
        <v>-43.866948346880157</v>
      </c>
      <c r="G73" s="12">
        <f t="shared" si="3"/>
        <v>593.86694834688012</v>
      </c>
      <c r="H73" s="12">
        <f t="shared" si="4"/>
        <v>352677.95233883598</v>
      </c>
    </row>
    <row r="74" spans="1:8" x14ac:dyDescent="0.25">
      <c r="A74" s="12" t="s">
        <v>75</v>
      </c>
      <c r="B74" s="12">
        <v>72</v>
      </c>
      <c r="C74" s="12">
        <v>-75</v>
      </c>
      <c r="D74" s="12">
        <f t="shared" ref="D74:D137" si="5">$D$2*C74</f>
        <v>-74.25</v>
      </c>
      <c r="E74" s="12">
        <f t="shared" si="1"/>
        <v>5.440613305165316</v>
      </c>
      <c r="F74" s="12">
        <f t="shared" si="2"/>
        <v>544.06133051653114</v>
      </c>
      <c r="G74" s="12">
        <f t="shared" si="3"/>
        <v>-619.06133051653114</v>
      </c>
      <c r="H74" s="12">
        <f t="shared" si="4"/>
        <v>383236.93094089779</v>
      </c>
    </row>
    <row r="75" spans="1:8" x14ac:dyDescent="0.25">
      <c r="A75" s="12" t="s">
        <v>76</v>
      </c>
      <c r="B75" s="12">
        <v>73</v>
      </c>
      <c r="C75" s="12">
        <v>-83</v>
      </c>
      <c r="D75" s="12">
        <f t="shared" si="5"/>
        <v>-82.17</v>
      </c>
      <c r="E75" s="12">
        <f t="shared" ref="E75:E138" si="6">(1-$D$2)*F75</f>
        <v>-0.68809386694834751</v>
      </c>
      <c r="F75" s="12">
        <f t="shared" si="2"/>
        <v>-68.809386694834686</v>
      </c>
      <c r="G75" s="12">
        <f t="shared" si="3"/>
        <v>-14.190613305165314</v>
      </c>
      <c r="H75" s="12">
        <f t="shared" si="4"/>
        <v>201.37350597673483</v>
      </c>
    </row>
    <row r="76" spans="1:8" x14ac:dyDescent="0.25">
      <c r="A76" s="12" t="s">
        <v>77</v>
      </c>
      <c r="B76" s="12">
        <v>74</v>
      </c>
      <c r="C76" s="12">
        <v>-25</v>
      </c>
      <c r="D76" s="12">
        <f t="shared" si="5"/>
        <v>-24.75</v>
      </c>
      <c r="E76" s="12">
        <f t="shared" si="6"/>
        <v>-0.82858093866948423</v>
      </c>
      <c r="F76" s="12">
        <f t="shared" ref="F76:F139" si="7">E75+D75</f>
        <v>-82.858093866948352</v>
      </c>
      <c r="G76" s="12">
        <f t="shared" ref="G76:G139" si="8">C76-F76</f>
        <v>57.858093866948352</v>
      </c>
      <c r="H76" s="12">
        <f t="shared" ref="H76:H139" si="9">G76^2</f>
        <v>3347.5590259166065</v>
      </c>
    </row>
    <row r="77" spans="1:8" x14ac:dyDescent="0.25">
      <c r="A77" s="12" t="s">
        <v>78</v>
      </c>
      <c r="B77" s="12">
        <v>75</v>
      </c>
      <c r="C77" s="12">
        <v>39</v>
      </c>
      <c r="D77" s="12">
        <f t="shared" si="5"/>
        <v>38.61</v>
      </c>
      <c r="E77" s="12">
        <f t="shared" si="6"/>
        <v>-0.2557858093866951</v>
      </c>
      <c r="F77" s="12">
        <f t="shared" si="7"/>
        <v>-25.578580938669486</v>
      </c>
      <c r="G77" s="12">
        <f t="shared" si="8"/>
        <v>64.578580938669489</v>
      </c>
      <c r="H77" s="12">
        <f t="shared" si="9"/>
        <v>4170.3931160522861</v>
      </c>
    </row>
    <row r="78" spans="1:8" x14ac:dyDescent="0.25">
      <c r="A78" s="12" t="s">
        <v>79</v>
      </c>
      <c r="B78" s="12">
        <v>76</v>
      </c>
      <c r="C78" s="12">
        <v>10</v>
      </c>
      <c r="D78" s="12">
        <f t="shared" si="5"/>
        <v>9.9</v>
      </c>
      <c r="E78" s="12">
        <f t="shared" si="6"/>
        <v>0.38354214190613339</v>
      </c>
      <c r="F78" s="12">
        <f t="shared" si="7"/>
        <v>38.354214190613305</v>
      </c>
      <c r="G78" s="12">
        <f t="shared" si="8"/>
        <v>-28.354214190613305</v>
      </c>
      <c r="H78" s="12">
        <f t="shared" si="9"/>
        <v>803.96146236717698</v>
      </c>
    </row>
    <row r="79" spans="1:8" x14ac:dyDescent="0.25">
      <c r="A79" s="12" t="s">
        <v>80</v>
      </c>
      <c r="B79" s="12">
        <v>77</v>
      </c>
      <c r="C79" s="12">
        <v>-10</v>
      </c>
      <c r="D79" s="12">
        <f t="shared" si="5"/>
        <v>-9.9</v>
      </c>
      <c r="E79" s="12">
        <f t="shared" si="6"/>
        <v>0.10283542141906143</v>
      </c>
      <c r="F79" s="12">
        <f t="shared" si="7"/>
        <v>10.283542141906134</v>
      </c>
      <c r="G79" s="12">
        <f t="shared" si="8"/>
        <v>-20.283542141906132</v>
      </c>
      <c r="H79" s="12">
        <f t="shared" si="9"/>
        <v>411.42208182248197</v>
      </c>
    </row>
    <row r="80" spans="1:8" x14ac:dyDescent="0.25">
      <c r="A80" s="12" t="s">
        <v>81</v>
      </c>
      <c r="B80" s="12">
        <v>78</v>
      </c>
      <c r="C80" s="12">
        <v>-750</v>
      </c>
      <c r="D80" s="12">
        <f t="shared" si="5"/>
        <v>-742.5</v>
      </c>
      <c r="E80" s="12">
        <f t="shared" si="6"/>
        <v>-9.7971645785809469E-2</v>
      </c>
      <c r="F80" s="12">
        <f t="shared" si="7"/>
        <v>-9.7971645785809383</v>
      </c>
      <c r="G80" s="12">
        <f t="shared" si="8"/>
        <v>-740.20283542141908</v>
      </c>
      <c r="H80" s="12">
        <f t="shared" si="9"/>
        <v>547900.23756590846</v>
      </c>
    </row>
    <row r="81" spans="1:8" x14ac:dyDescent="0.25">
      <c r="A81" s="12" t="s">
        <v>82</v>
      </c>
      <c r="B81" s="12">
        <v>79</v>
      </c>
      <c r="C81" s="12">
        <v>-25</v>
      </c>
      <c r="D81" s="12">
        <f t="shared" si="5"/>
        <v>-24.75</v>
      </c>
      <c r="E81" s="12">
        <f t="shared" si="6"/>
        <v>-7.4259797164578654</v>
      </c>
      <c r="F81" s="12">
        <f t="shared" si="7"/>
        <v>-742.59797164578583</v>
      </c>
      <c r="G81" s="12">
        <f t="shared" si="8"/>
        <v>717.59797164578583</v>
      </c>
      <c r="H81" s="12">
        <f t="shared" si="9"/>
        <v>514946.84891014604</v>
      </c>
    </row>
    <row r="82" spans="1:8" x14ac:dyDescent="0.25">
      <c r="A82" s="12" t="s">
        <v>83</v>
      </c>
      <c r="B82" s="12">
        <v>80</v>
      </c>
      <c r="C82" s="12">
        <v>183</v>
      </c>
      <c r="D82" s="12">
        <f t="shared" si="5"/>
        <v>181.17</v>
      </c>
      <c r="E82" s="12">
        <f t="shared" si="6"/>
        <v>-0.32175979716457898</v>
      </c>
      <c r="F82" s="12">
        <f t="shared" si="7"/>
        <v>-32.175979716457867</v>
      </c>
      <c r="G82" s="12">
        <f t="shared" si="8"/>
        <v>215.17597971645787</v>
      </c>
      <c r="H82" s="12">
        <f t="shared" si="9"/>
        <v>46300.702246937493</v>
      </c>
    </row>
    <row r="83" spans="1:8" x14ac:dyDescent="0.25">
      <c r="A83" s="12" t="s">
        <v>84</v>
      </c>
      <c r="B83" s="12">
        <v>81</v>
      </c>
      <c r="C83" s="12">
        <v>-5</v>
      </c>
      <c r="D83" s="12">
        <f t="shared" si="5"/>
        <v>-4.95</v>
      </c>
      <c r="E83" s="12">
        <f t="shared" si="6"/>
        <v>1.8084824020283556</v>
      </c>
      <c r="F83" s="12">
        <f t="shared" si="7"/>
        <v>180.8482402028354</v>
      </c>
      <c r="G83" s="12">
        <f t="shared" si="8"/>
        <v>-185.8482402028354</v>
      </c>
      <c r="H83" s="12">
        <f t="shared" si="9"/>
        <v>34539.568386490806</v>
      </c>
    </row>
    <row r="84" spans="1:8" x14ac:dyDescent="0.25">
      <c r="A84" s="12" t="s">
        <v>85</v>
      </c>
      <c r="B84" s="12">
        <v>82</v>
      </c>
      <c r="C84" s="12">
        <v>51</v>
      </c>
      <c r="D84" s="12">
        <f t="shared" si="5"/>
        <v>50.49</v>
      </c>
      <c r="E84" s="12">
        <f t="shared" si="6"/>
        <v>-3.1415175979716471E-2</v>
      </c>
      <c r="F84" s="12">
        <f t="shared" si="7"/>
        <v>-3.1415175979716445</v>
      </c>
      <c r="G84" s="12">
        <f t="shared" si="8"/>
        <v>54.141517597971642</v>
      </c>
      <c r="H84" s="12">
        <f t="shared" si="9"/>
        <v>2931.3039278114729</v>
      </c>
    </row>
    <row r="85" spans="1:8" x14ac:dyDescent="0.25">
      <c r="A85" s="12" t="s">
        <v>86</v>
      </c>
      <c r="B85" s="12">
        <v>83</v>
      </c>
      <c r="C85" s="12">
        <v>370</v>
      </c>
      <c r="D85" s="12">
        <f t="shared" si="5"/>
        <v>366.3</v>
      </c>
      <c r="E85" s="12">
        <f t="shared" si="6"/>
        <v>0.50458584824020325</v>
      </c>
      <c r="F85" s="12">
        <f t="shared" si="7"/>
        <v>50.458584824020285</v>
      </c>
      <c r="G85" s="12">
        <f t="shared" si="8"/>
        <v>319.54141517597969</v>
      </c>
      <c r="H85" s="12">
        <f t="shared" si="9"/>
        <v>102106.71601266782</v>
      </c>
    </row>
    <row r="86" spans="1:8" x14ac:dyDescent="0.25">
      <c r="A86" s="12" t="s">
        <v>87</v>
      </c>
      <c r="B86" s="12">
        <v>84</v>
      </c>
      <c r="C86" s="12">
        <v>150</v>
      </c>
      <c r="D86" s="12">
        <f t="shared" si="5"/>
        <v>148.5</v>
      </c>
      <c r="E86" s="12">
        <f t="shared" si="6"/>
        <v>3.6680458584824054</v>
      </c>
      <c r="F86" s="12">
        <f t="shared" si="7"/>
        <v>366.80458584824021</v>
      </c>
      <c r="G86" s="12">
        <f t="shared" si="8"/>
        <v>-216.80458584824021</v>
      </c>
      <c r="H86" s="12">
        <f t="shared" si="9"/>
        <v>47004.228444826957</v>
      </c>
    </row>
    <row r="87" spans="1:8" x14ac:dyDescent="0.25">
      <c r="A87" s="12" t="s">
        <v>88</v>
      </c>
      <c r="B87" s="12">
        <v>85</v>
      </c>
      <c r="C87" s="12">
        <v>-80</v>
      </c>
      <c r="D87" s="12">
        <f t="shared" si="5"/>
        <v>-79.2</v>
      </c>
      <c r="E87" s="12">
        <f t="shared" si="6"/>
        <v>1.5216804585848254</v>
      </c>
      <c r="F87" s="12">
        <f t="shared" si="7"/>
        <v>152.1680458584824</v>
      </c>
      <c r="G87" s="12">
        <f t="shared" si="8"/>
        <v>-232.1680458584824</v>
      </c>
      <c r="H87" s="12">
        <f t="shared" si="9"/>
        <v>53902.001517746387</v>
      </c>
    </row>
    <row r="88" spans="1:8" x14ac:dyDescent="0.25">
      <c r="A88" s="12" t="s">
        <v>89</v>
      </c>
      <c r="B88" s="12">
        <v>86</v>
      </c>
      <c r="C88" s="12">
        <v>-100</v>
      </c>
      <c r="D88" s="12">
        <f t="shared" si="5"/>
        <v>-99</v>
      </c>
      <c r="E88" s="12">
        <f t="shared" si="6"/>
        <v>-0.77678319541415242</v>
      </c>
      <c r="F88" s="12">
        <f t="shared" si="7"/>
        <v>-77.678319541415178</v>
      </c>
      <c r="G88" s="12">
        <f t="shared" si="8"/>
        <v>-22.321680458584822</v>
      </c>
      <c r="H88" s="12">
        <f t="shared" si="9"/>
        <v>498.25741849516754</v>
      </c>
    </row>
    <row r="89" spans="1:8" x14ac:dyDescent="0.25">
      <c r="A89" s="12" t="s">
        <v>90</v>
      </c>
      <c r="B89" s="12">
        <v>87</v>
      </c>
      <c r="C89" s="12">
        <v>-250</v>
      </c>
      <c r="D89" s="12">
        <f t="shared" si="5"/>
        <v>-247.5</v>
      </c>
      <c r="E89" s="12">
        <f t="shared" si="6"/>
        <v>-0.99776783195414243</v>
      </c>
      <c r="F89" s="12">
        <f t="shared" si="7"/>
        <v>-99.776783195414154</v>
      </c>
      <c r="G89" s="12">
        <f t="shared" si="8"/>
        <v>-150.22321680458583</v>
      </c>
      <c r="H89" s="12">
        <f t="shared" si="9"/>
        <v>22567.014867117599</v>
      </c>
    </row>
    <row r="90" spans="1:8" x14ac:dyDescent="0.25">
      <c r="A90" s="12" t="s">
        <v>91</v>
      </c>
      <c r="B90" s="12">
        <v>88</v>
      </c>
      <c r="C90" s="12">
        <v>-120</v>
      </c>
      <c r="D90" s="12">
        <f t="shared" si="5"/>
        <v>-118.8</v>
      </c>
      <c r="E90" s="12">
        <f t="shared" si="6"/>
        <v>-2.4849776783195439</v>
      </c>
      <c r="F90" s="12">
        <f t="shared" si="7"/>
        <v>-248.49776783195415</v>
      </c>
      <c r="G90" s="12">
        <f t="shared" si="8"/>
        <v>128.49776783195415</v>
      </c>
      <c r="H90" s="12">
        <f t="shared" si="9"/>
        <v>16511.67633779479</v>
      </c>
    </row>
    <row r="91" spans="1:8" x14ac:dyDescent="0.25">
      <c r="A91" s="12" t="s">
        <v>92</v>
      </c>
      <c r="B91" s="12">
        <v>89</v>
      </c>
      <c r="C91" s="12">
        <v>-75</v>
      </c>
      <c r="D91" s="12">
        <f t="shared" si="5"/>
        <v>-74.25</v>
      </c>
      <c r="E91" s="12">
        <f t="shared" si="6"/>
        <v>-1.2128497767831965</v>
      </c>
      <c r="F91" s="12">
        <f t="shared" si="7"/>
        <v>-121.28497767831954</v>
      </c>
      <c r="G91" s="12">
        <f t="shared" si="8"/>
        <v>46.284977678319535</v>
      </c>
      <c r="H91" s="12">
        <f t="shared" si="9"/>
        <v>2142.2991586825378</v>
      </c>
    </row>
    <row r="92" spans="1:8" x14ac:dyDescent="0.25">
      <c r="A92" s="12" t="s">
        <v>93</v>
      </c>
      <c r="B92" s="12">
        <v>90</v>
      </c>
      <c r="C92" s="12">
        <v>-333</v>
      </c>
      <c r="D92" s="12">
        <f t="shared" si="5"/>
        <v>-329.67</v>
      </c>
      <c r="E92" s="12">
        <f t="shared" si="6"/>
        <v>-0.7546284977678327</v>
      </c>
      <c r="F92" s="12">
        <f t="shared" si="7"/>
        <v>-75.462849776783202</v>
      </c>
      <c r="G92" s="12">
        <f t="shared" si="8"/>
        <v>-257.53715022321683</v>
      </c>
      <c r="H92" s="12">
        <f t="shared" si="9"/>
        <v>66325.383745095751</v>
      </c>
    </row>
    <row r="93" spans="1:8" x14ac:dyDescent="0.25">
      <c r="A93" s="12" t="s">
        <v>94</v>
      </c>
      <c r="B93" s="12">
        <v>91</v>
      </c>
      <c r="C93" s="12">
        <v>-100</v>
      </c>
      <c r="D93" s="12">
        <f t="shared" si="5"/>
        <v>-99</v>
      </c>
      <c r="E93" s="12">
        <f t="shared" si="6"/>
        <v>-3.3042462849776815</v>
      </c>
      <c r="F93" s="12">
        <f t="shared" si="7"/>
        <v>-330.42462849776786</v>
      </c>
      <c r="G93" s="12">
        <f t="shared" si="8"/>
        <v>230.42462849776786</v>
      </c>
      <c r="H93" s="12">
        <f t="shared" si="9"/>
        <v>53095.509418334332</v>
      </c>
    </row>
    <row r="94" spans="1:8" x14ac:dyDescent="0.25">
      <c r="A94" s="12" t="s">
        <v>95</v>
      </c>
      <c r="B94" s="12">
        <v>92</v>
      </c>
      <c r="C94" s="12">
        <v>130</v>
      </c>
      <c r="D94" s="12">
        <f t="shared" si="5"/>
        <v>128.69999999999999</v>
      </c>
      <c r="E94" s="12">
        <f t="shared" si="6"/>
        <v>-1.0230424628497776</v>
      </c>
      <c r="F94" s="12">
        <f t="shared" si="7"/>
        <v>-102.30424628497768</v>
      </c>
      <c r="G94" s="12">
        <f t="shared" si="8"/>
        <v>232.30424628497769</v>
      </c>
      <c r="H94" s="12">
        <f t="shared" si="9"/>
        <v>53965.262842031574</v>
      </c>
    </row>
    <row r="95" spans="1:8" x14ac:dyDescent="0.25">
      <c r="A95" s="12" t="s">
        <v>96</v>
      </c>
      <c r="B95" s="12">
        <v>93</v>
      </c>
      <c r="C95" s="12">
        <v>392</v>
      </c>
      <c r="D95" s="12">
        <f t="shared" si="5"/>
        <v>388.08</v>
      </c>
      <c r="E95" s="12">
        <f t="shared" si="6"/>
        <v>1.2767695753715034</v>
      </c>
      <c r="F95" s="12">
        <f t="shared" si="7"/>
        <v>127.67695753715022</v>
      </c>
      <c r="G95" s="12">
        <f t="shared" si="8"/>
        <v>264.3230424628498</v>
      </c>
      <c r="H95" s="12">
        <f t="shared" si="9"/>
        <v>69866.670776817497</v>
      </c>
    </row>
    <row r="96" spans="1:8" x14ac:dyDescent="0.25">
      <c r="A96" s="12" t="s">
        <v>97</v>
      </c>
      <c r="B96" s="12">
        <v>94</v>
      </c>
      <c r="C96" s="12">
        <v>175</v>
      </c>
      <c r="D96" s="12">
        <f t="shared" si="5"/>
        <v>173.25</v>
      </c>
      <c r="E96" s="12">
        <f t="shared" si="6"/>
        <v>3.8935676957537186</v>
      </c>
      <c r="F96" s="12">
        <f t="shared" si="7"/>
        <v>389.35676957537152</v>
      </c>
      <c r="G96" s="12">
        <f t="shared" si="8"/>
        <v>-214.35676957537152</v>
      </c>
      <c r="H96" s="12">
        <f t="shared" si="9"/>
        <v>45948.824662788917</v>
      </c>
    </row>
    <row r="97" spans="1:8" x14ac:dyDescent="0.25">
      <c r="A97" s="12" t="s">
        <v>98</v>
      </c>
      <c r="B97" s="12">
        <v>95</v>
      </c>
      <c r="C97" s="12">
        <v>250</v>
      </c>
      <c r="D97" s="12">
        <f t="shared" si="5"/>
        <v>247.5</v>
      </c>
      <c r="E97" s="12">
        <f t="shared" si="6"/>
        <v>1.7714356769575388</v>
      </c>
      <c r="F97" s="12">
        <f t="shared" si="7"/>
        <v>177.14356769575372</v>
      </c>
      <c r="G97" s="12">
        <f t="shared" si="8"/>
        <v>72.856432304246283</v>
      </c>
      <c r="H97" s="12">
        <f t="shared" si="9"/>
        <v>5308.0597281032215</v>
      </c>
    </row>
    <row r="98" spans="1:8" x14ac:dyDescent="0.25">
      <c r="A98" s="12" t="s">
        <v>99</v>
      </c>
      <c r="B98" s="12">
        <v>96</v>
      </c>
      <c r="C98" s="12">
        <v>135</v>
      </c>
      <c r="D98" s="12">
        <f t="shared" si="5"/>
        <v>133.65</v>
      </c>
      <c r="E98" s="12">
        <f t="shared" si="6"/>
        <v>2.4927143567695778</v>
      </c>
      <c r="F98" s="12">
        <f t="shared" si="7"/>
        <v>249.27143567695754</v>
      </c>
      <c r="G98" s="12">
        <f t="shared" si="8"/>
        <v>-114.27143567695754</v>
      </c>
      <c r="H98" s="12">
        <f t="shared" si="9"/>
        <v>13057.961011673044</v>
      </c>
    </row>
    <row r="99" spans="1:8" x14ac:dyDescent="0.25">
      <c r="A99" s="12" t="s">
        <v>100</v>
      </c>
      <c r="B99" s="12">
        <v>97</v>
      </c>
      <c r="C99" s="12">
        <v>-42</v>
      </c>
      <c r="D99" s="12">
        <f t="shared" si="5"/>
        <v>-41.58</v>
      </c>
      <c r="E99" s="12">
        <f t="shared" si="6"/>
        <v>1.361427143567697</v>
      </c>
      <c r="F99" s="12">
        <f t="shared" si="7"/>
        <v>136.14271435676957</v>
      </c>
      <c r="G99" s="12">
        <f t="shared" si="8"/>
        <v>-178.14271435676957</v>
      </c>
      <c r="H99" s="12">
        <f t="shared" si="9"/>
        <v>31734.826678397596</v>
      </c>
    </row>
    <row r="100" spans="1:8" x14ac:dyDescent="0.25">
      <c r="A100" s="12" t="s">
        <v>101</v>
      </c>
      <c r="B100" s="12">
        <v>98</v>
      </c>
      <c r="C100" s="12">
        <v>-50</v>
      </c>
      <c r="D100" s="12">
        <f t="shared" si="5"/>
        <v>-49.5</v>
      </c>
      <c r="E100" s="12">
        <f t="shared" si="6"/>
        <v>-0.40218572856432339</v>
      </c>
      <c r="F100" s="12">
        <f t="shared" si="7"/>
        <v>-40.218572856432303</v>
      </c>
      <c r="G100" s="12">
        <f t="shared" si="8"/>
        <v>-9.7814271435676972</v>
      </c>
      <c r="H100" s="12">
        <f t="shared" si="9"/>
        <v>95.676316964922918</v>
      </c>
    </row>
    <row r="101" spans="1:8" x14ac:dyDescent="0.25">
      <c r="A101" s="12" t="s">
        <v>102</v>
      </c>
      <c r="B101" s="12">
        <v>99</v>
      </c>
      <c r="C101" s="12">
        <v>-65</v>
      </c>
      <c r="D101" s="12">
        <f t="shared" si="5"/>
        <v>-64.349999999999994</v>
      </c>
      <c r="E101" s="12">
        <f t="shared" si="6"/>
        <v>-0.49902185728564369</v>
      </c>
      <c r="F101" s="12">
        <f t="shared" si="7"/>
        <v>-49.902185728564326</v>
      </c>
      <c r="G101" s="12">
        <f t="shared" si="8"/>
        <v>-15.097814271435674</v>
      </c>
      <c r="H101" s="12">
        <f t="shared" si="9"/>
        <v>227.94399577476671</v>
      </c>
    </row>
    <row r="102" spans="1:8" x14ac:dyDescent="0.25">
      <c r="A102" s="12" t="s">
        <v>103</v>
      </c>
      <c r="B102" s="12">
        <v>100</v>
      </c>
      <c r="C102" s="12">
        <v>-192</v>
      </c>
      <c r="D102" s="12">
        <f t="shared" si="5"/>
        <v>-190.07999999999998</v>
      </c>
      <c r="E102" s="12">
        <f t="shared" si="6"/>
        <v>-0.64849021857285694</v>
      </c>
      <c r="F102" s="12">
        <f t="shared" si="7"/>
        <v>-64.849021857285635</v>
      </c>
      <c r="G102" s="12">
        <f t="shared" si="8"/>
        <v>-127.15097814271437</v>
      </c>
      <c r="H102" s="12">
        <f t="shared" si="9"/>
        <v>16167.371242649026</v>
      </c>
    </row>
    <row r="103" spans="1:8" x14ac:dyDescent="0.25">
      <c r="A103" s="12" t="s">
        <v>104</v>
      </c>
      <c r="B103" s="12">
        <v>101</v>
      </c>
      <c r="C103" s="12">
        <v>-195</v>
      </c>
      <c r="D103" s="12">
        <f t="shared" si="5"/>
        <v>-193.05</v>
      </c>
      <c r="E103" s="12">
        <f t="shared" si="6"/>
        <v>-1.9072849021857301</v>
      </c>
      <c r="F103" s="12">
        <f t="shared" si="7"/>
        <v>-190.72849021857283</v>
      </c>
      <c r="G103" s="12">
        <f t="shared" si="8"/>
        <v>-4.2715097814271701</v>
      </c>
      <c r="H103" s="12">
        <f t="shared" si="9"/>
        <v>18.245795812827989</v>
      </c>
    </row>
    <row r="104" spans="1:8" x14ac:dyDescent="0.25">
      <c r="A104" s="12" t="s">
        <v>105</v>
      </c>
      <c r="B104" s="12">
        <v>102</v>
      </c>
      <c r="C104" s="12">
        <v>-200</v>
      </c>
      <c r="D104" s="12">
        <f t="shared" si="5"/>
        <v>-198</v>
      </c>
      <c r="E104" s="12">
        <f t="shared" si="6"/>
        <v>-1.9495728490218591</v>
      </c>
      <c r="F104" s="12">
        <f t="shared" si="7"/>
        <v>-194.95728490218573</v>
      </c>
      <c r="G104" s="12">
        <f t="shared" si="8"/>
        <v>-5.0427150978142663</v>
      </c>
      <c r="H104" s="12">
        <f t="shared" si="9"/>
        <v>25.428975557723945</v>
      </c>
    </row>
    <row r="105" spans="1:8" x14ac:dyDescent="0.25">
      <c r="A105" s="12" t="s">
        <v>106</v>
      </c>
      <c r="B105" s="12">
        <v>103</v>
      </c>
      <c r="C105" s="12">
        <v>-200</v>
      </c>
      <c r="D105" s="12">
        <f t="shared" si="5"/>
        <v>-198</v>
      </c>
      <c r="E105" s="12">
        <f t="shared" si="6"/>
        <v>-1.9994957284902202</v>
      </c>
      <c r="F105" s="12">
        <f t="shared" si="7"/>
        <v>-199.94957284902185</v>
      </c>
      <c r="G105" s="12">
        <f t="shared" si="8"/>
        <v>-5.0427150978151758E-2</v>
      </c>
      <c r="H105" s="12">
        <f t="shared" si="9"/>
        <v>2.5428975557733116E-3</v>
      </c>
    </row>
    <row r="106" spans="1:8" x14ac:dyDescent="0.25">
      <c r="A106" s="12" t="s">
        <v>107</v>
      </c>
      <c r="B106" s="12">
        <v>104</v>
      </c>
      <c r="C106" s="12">
        <v>5</v>
      </c>
      <c r="D106" s="12">
        <f t="shared" si="5"/>
        <v>4.95</v>
      </c>
      <c r="E106" s="12">
        <f t="shared" si="6"/>
        <v>-1.9999949572849038</v>
      </c>
      <c r="F106" s="12">
        <f t="shared" si="7"/>
        <v>-199.99949572849022</v>
      </c>
      <c r="G106" s="12">
        <f t="shared" si="8"/>
        <v>204.99949572849022</v>
      </c>
      <c r="H106" s="12">
        <f t="shared" si="9"/>
        <v>42024.793248935275</v>
      </c>
    </row>
    <row r="107" spans="1:8" x14ac:dyDescent="0.25">
      <c r="A107" s="12" t="s">
        <v>157</v>
      </c>
      <c r="B107" s="12">
        <v>105</v>
      </c>
      <c r="C107" s="12">
        <v>100</v>
      </c>
      <c r="D107" s="12">
        <f t="shared" si="5"/>
        <v>99</v>
      </c>
      <c r="E107" s="12">
        <f t="shared" si="6"/>
        <v>2.9500050427150988E-2</v>
      </c>
      <c r="F107" s="12">
        <f t="shared" si="7"/>
        <v>2.9500050427150963</v>
      </c>
      <c r="G107" s="12">
        <f t="shared" si="8"/>
        <v>97.049994957284909</v>
      </c>
      <c r="H107" s="12">
        <f t="shared" si="9"/>
        <v>9418.7015212090264</v>
      </c>
    </row>
    <row r="108" spans="1:8" x14ac:dyDescent="0.25">
      <c r="A108" s="12" t="s">
        <v>158</v>
      </c>
      <c r="B108" s="12">
        <v>106</v>
      </c>
      <c r="C108" s="12">
        <v>-55</v>
      </c>
      <c r="D108" s="12">
        <f t="shared" si="5"/>
        <v>-54.45</v>
      </c>
      <c r="E108" s="12">
        <f t="shared" si="6"/>
        <v>0.99029500050427233</v>
      </c>
      <c r="F108" s="12">
        <f t="shared" si="7"/>
        <v>99.029500050427146</v>
      </c>
      <c r="G108" s="12">
        <f t="shared" si="8"/>
        <v>-154.02950005042715</v>
      </c>
      <c r="H108" s="12">
        <f t="shared" si="9"/>
        <v>23725.086885784534</v>
      </c>
    </row>
    <row r="109" spans="1:8" x14ac:dyDescent="0.25">
      <c r="A109" s="12" t="s">
        <v>159</v>
      </c>
      <c r="B109" s="12">
        <v>107</v>
      </c>
      <c r="C109" s="12">
        <v>-150</v>
      </c>
      <c r="D109" s="12">
        <f t="shared" si="5"/>
        <v>-148.5</v>
      </c>
      <c r="E109" s="12">
        <f t="shared" si="6"/>
        <v>-0.53459704999495772</v>
      </c>
      <c r="F109" s="12">
        <f t="shared" si="7"/>
        <v>-53.459704999495727</v>
      </c>
      <c r="G109" s="12">
        <f t="shared" si="8"/>
        <v>-96.540295000504273</v>
      </c>
      <c r="H109" s="12">
        <f t="shared" si="9"/>
        <v>9320.02855878439</v>
      </c>
    </row>
    <row r="110" spans="1:8" x14ac:dyDescent="0.25">
      <c r="A110" s="12" t="s">
        <v>160</v>
      </c>
      <c r="B110" s="12">
        <v>108</v>
      </c>
      <c r="C110" s="12">
        <v>53</v>
      </c>
      <c r="D110" s="12">
        <f t="shared" si="5"/>
        <v>52.47</v>
      </c>
      <c r="E110" s="12">
        <f t="shared" si="6"/>
        <v>-1.4903459704999511</v>
      </c>
      <c r="F110" s="12">
        <f t="shared" si="7"/>
        <v>-149.03459704999497</v>
      </c>
      <c r="G110" s="12">
        <f t="shared" si="8"/>
        <v>202.03459704999497</v>
      </c>
      <c r="H110" s="12">
        <f t="shared" si="9"/>
        <v>40817.978405153837</v>
      </c>
    </row>
    <row r="111" spans="1:8" x14ac:dyDescent="0.25">
      <c r="A111" s="12" t="s">
        <v>161</v>
      </c>
      <c r="B111" s="12">
        <v>109</v>
      </c>
      <c r="C111" s="12">
        <v>-50</v>
      </c>
      <c r="D111" s="12">
        <f t="shared" si="5"/>
        <v>-49.5</v>
      </c>
      <c r="E111" s="12">
        <f t="shared" si="6"/>
        <v>0.50979654029500088</v>
      </c>
      <c r="F111" s="12">
        <f t="shared" si="7"/>
        <v>50.979654029500047</v>
      </c>
      <c r="G111" s="12">
        <f t="shared" si="8"/>
        <v>-100.97965402950004</v>
      </c>
      <c r="H111" s="12">
        <f t="shared" si="9"/>
        <v>10196.890527917523</v>
      </c>
    </row>
    <row r="112" spans="1:8" x14ac:dyDescent="0.25">
      <c r="A112" s="12" t="s">
        <v>162</v>
      </c>
      <c r="B112" s="12">
        <v>110</v>
      </c>
      <c r="C112" s="12">
        <v>110</v>
      </c>
      <c r="D112" s="12">
        <f t="shared" si="5"/>
        <v>108.9</v>
      </c>
      <c r="E112" s="12">
        <f t="shared" si="6"/>
        <v>-0.48990203459705045</v>
      </c>
      <c r="F112" s="12">
        <f t="shared" si="7"/>
        <v>-48.990203459705</v>
      </c>
      <c r="G112" s="12">
        <f t="shared" si="8"/>
        <v>158.99020345970501</v>
      </c>
      <c r="H112" s="12">
        <f t="shared" si="9"/>
        <v>25277.884796158396</v>
      </c>
    </row>
    <row r="113" spans="1:8" x14ac:dyDescent="0.25">
      <c r="A113" s="12" t="s">
        <v>163</v>
      </c>
      <c r="B113" s="12">
        <v>111</v>
      </c>
      <c r="C113" s="12">
        <v>52</v>
      </c>
      <c r="D113" s="12">
        <f t="shared" si="5"/>
        <v>51.48</v>
      </c>
      <c r="E113" s="12">
        <f t="shared" si="6"/>
        <v>1.0841009796540304</v>
      </c>
      <c r="F113" s="12">
        <f t="shared" si="7"/>
        <v>108.41009796540295</v>
      </c>
      <c r="G113" s="12">
        <f t="shared" si="8"/>
        <v>-56.410097965402954</v>
      </c>
      <c r="H113" s="12">
        <f t="shared" si="9"/>
        <v>3182.0991524663586</v>
      </c>
    </row>
    <row r="114" spans="1:8" x14ac:dyDescent="0.25">
      <c r="A114" s="12" t="s">
        <v>164</v>
      </c>
      <c r="B114" s="12">
        <v>112</v>
      </c>
      <c r="C114" s="12">
        <v>300</v>
      </c>
      <c r="D114" s="12">
        <f t="shared" si="5"/>
        <v>297</v>
      </c>
      <c r="E114" s="12">
        <f t="shared" si="6"/>
        <v>0.52564100979654071</v>
      </c>
      <c r="F114" s="12">
        <f t="shared" si="7"/>
        <v>52.564100979654029</v>
      </c>
      <c r="G114" s="12">
        <f t="shared" si="8"/>
        <v>247.43589902034597</v>
      </c>
      <c r="H114" s="12">
        <f t="shared" si="9"/>
        <v>61224.52412400685</v>
      </c>
    </row>
    <row r="115" spans="1:8" x14ac:dyDescent="0.25">
      <c r="A115" s="12" t="s">
        <v>165</v>
      </c>
      <c r="B115" s="12">
        <v>113</v>
      </c>
      <c r="C115" s="12">
        <v>0</v>
      </c>
      <c r="D115" s="12">
        <f t="shared" si="5"/>
        <v>0</v>
      </c>
      <c r="E115" s="12">
        <f t="shared" si="6"/>
        <v>2.9752564100979679</v>
      </c>
      <c r="F115" s="12">
        <f t="shared" si="7"/>
        <v>297.52564100979652</v>
      </c>
      <c r="G115" s="12">
        <f t="shared" si="8"/>
        <v>-297.52564100979652</v>
      </c>
      <c r="H115" s="12">
        <f t="shared" si="9"/>
        <v>88521.507058290314</v>
      </c>
    </row>
    <row r="116" spans="1:8" x14ac:dyDescent="0.25">
      <c r="A116" s="12" t="s">
        <v>108</v>
      </c>
      <c r="B116" s="12">
        <v>114</v>
      </c>
      <c r="C116" s="12">
        <v>-17</v>
      </c>
      <c r="D116" s="12">
        <f t="shared" si="5"/>
        <v>-16.829999999999998</v>
      </c>
      <c r="E116" s="12">
        <f t="shared" si="6"/>
        <v>2.9752564100979706E-2</v>
      </c>
      <c r="F116" s="12">
        <f t="shared" si="7"/>
        <v>2.9752564100979679</v>
      </c>
      <c r="G116" s="12">
        <f t="shared" si="8"/>
        <v>-19.97525641009797</v>
      </c>
      <c r="H116" s="12">
        <f t="shared" si="9"/>
        <v>399.01086864916005</v>
      </c>
    </row>
    <row r="117" spans="1:8" x14ac:dyDescent="0.25">
      <c r="A117" s="12" t="s">
        <v>109</v>
      </c>
      <c r="B117" s="12">
        <v>115</v>
      </c>
      <c r="C117" s="12">
        <v>42</v>
      </c>
      <c r="D117" s="12">
        <f t="shared" si="5"/>
        <v>41.58</v>
      </c>
      <c r="E117" s="12">
        <f t="shared" si="6"/>
        <v>-0.16800247435899032</v>
      </c>
      <c r="F117" s="12">
        <f t="shared" si="7"/>
        <v>-16.800247435899017</v>
      </c>
      <c r="G117" s="12">
        <f t="shared" si="8"/>
        <v>58.800247435899017</v>
      </c>
      <c r="H117" s="12">
        <f t="shared" si="9"/>
        <v>3457.469098522949</v>
      </c>
    </row>
    <row r="118" spans="1:8" x14ac:dyDescent="0.25">
      <c r="A118" s="12" t="s">
        <v>110</v>
      </c>
      <c r="B118" s="12">
        <v>116</v>
      </c>
      <c r="C118" s="12">
        <v>89</v>
      </c>
      <c r="D118" s="12">
        <f t="shared" si="5"/>
        <v>88.11</v>
      </c>
      <c r="E118" s="12">
        <f t="shared" si="6"/>
        <v>0.41411997525641042</v>
      </c>
      <c r="F118" s="12">
        <f t="shared" si="7"/>
        <v>41.411997525641006</v>
      </c>
      <c r="G118" s="12">
        <f t="shared" si="8"/>
        <v>47.588002474358994</v>
      </c>
      <c r="H118" s="12">
        <f t="shared" si="9"/>
        <v>2264.6179794995978</v>
      </c>
    </row>
    <row r="119" spans="1:8" x14ac:dyDescent="0.25">
      <c r="A119" s="12" t="s">
        <v>111</v>
      </c>
      <c r="B119" s="12">
        <v>117</v>
      </c>
      <c r="C119" s="12">
        <v>-110</v>
      </c>
      <c r="D119" s="12">
        <f t="shared" si="5"/>
        <v>-108.9</v>
      </c>
      <c r="E119" s="12">
        <f t="shared" si="6"/>
        <v>0.88524119975256488</v>
      </c>
      <c r="F119" s="12">
        <f t="shared" si="7"/>
        <v>88.524119975256411</v>
      </c>
      <c r="G119" s="12">
        <f t="shared" si="8"/>
        <v>-198.52411997525641</v>
      </c>
      <c r="H119" s="12">
        <f t="shared" si="9"/>
        <v>39411.82621195</v>
      </c>
    </row>
    <row r="120" spans="1:8" x14ac:dyDescent="0.25">
      <c r="A120" s="12" t="s">
        <v>112</v>
      </c>
      <c r="B120" s="12">
        <v>118</v>
      </c>
      <c r="C120" s="12">
        <v>18</v>
      </c>
      <c r="D120" s="12">
        <f t="shared" si="5"/>
        <v>17.82</v>
      </c>
      <c r="E120" s="12">
        <f t="shared" si="6"/>
        <v>-1.0801475880024753</v>
      </c>
      <c r="F120" s="12">
        <f t="shared" si="7"/>
        <v>-108.01475880024744</v>
      </c>
      <c r="G120" s="12">
        <f t="shared" si="8"/>
        <v>126.01475880024744</v>
      </c>
      <c r="H120" s="12">
        <f t="shared" si="9"/>
        <v>15879.719435484538</v>
      </c>
    </row>
    <row r="121" spans="1:8" x14ac:dyDescent="0.25">
      <c r="A121" s="12" t="s">
        <v>113</v>
      </c>
      <c r="B121" s="12">
        <v>119</v>
      </c>
      <c r="C121" s="12">
        <v>-115</v>
      </c>
      <c r="D121" s="12">
        <f t="shared" si="5"/>
        <v>-113.85</v>
      </c>
      <c r="E121" s="12">
        <f t="shared" si="6"/>
        <v>0.16739852411997541</v>
      </c>
      <c r="F121" s="12">
        <f t="shared" si="7"/>
        <v>16.739852411997525</v>
      </c>
      <c r="G121" s="12">
        <f t="shared" si="8"/>
        <v>-131.73985241199753</v>
      </c>
      <c r="H121" s="12">
        <f t="shared" si="9"/>
        <v>17355.388713534892</v>
      </c>
    </row>
    <row r="122" spans="1:8" x14ac:dyDescent="0.25">
      <c r="A122" s="12" t="s">
        <v>114</v>
      </c>
      <c r="B122" s="12">
        <v>120</v>
      </c>
      <c r="C122" s="12">
        <v>245</v>
      </c>
      <c r="D122" s="12">
        <f t="shared" si="5"/>
        <v>242.55</v>
      </c>
      <c r="E122" s="12">
        <f t="shared" si="6"/>
        <v>-1.1368260147588012</v>
      </c>
      <c r="F122" s="12">
        <f t="shared" si="7"/>
        <v>-113.68260147588002</v>
      </c>
      <c r="G122" s="12">
        <f t="shared" si="8"/>
        <v>358.68260147588001</v>
      </c>
      <c r="H122" s="12">
        <f t="shared" si="9"/>
        <v>128653.20860150496</v>
      </c>
    </row>
    <row r="123" spans="1:8" x14ac:dyDescent="0.25">
      <c r="A123" s="12" t="s">
        <v>115</v>
      </c>
      <c r="B123" s="12">
        <v>121</v>
      </c>
      <c r="C123" s="12">
        <v>267</v>
      </c>
      <c r="D123" s="12">
        <f t="shared" si="5"/>
        <v>264.33</v>
      </c>
      <c r="E123" s="12">
        <f t="shared" si="6"/>
        <v>2.4141317398524142</v>
      </c>
      <c r="F123" s="12">
        <f t="shared" si="7"/>
        <v>241.4131739852412</v>
      </c>
      <c r="G123" s="12">
        <f t="shared" si="8"/>
        <v>25.586826014758799</v>
      </c>
      <c r="H123" s="12">
        <f t="shared" si="9"/>
        <v>654.68566550953767</v>
      </c>
    </row>
    <row r="124" spans="1:8" x14ac:dyDescent="0.25">
      <c r="A124" s="12" t="s">
        <v>116</v>
      </c>
      <c r="B124" s="12">
        <v>122</v>
      </c>
      <c r="C124" s="12">
        <v>275</v>
      </c>
      <c r="D124" s="12">
        <f t="shared" si="5"/>
        <v>272.25</v>
      </c>
      <c r="E124" s="12">
        <f t="shared" si="6"/>
        <v>2.6674413173985263</v>
      </c>
      <c r="F124" s="12">
        <f t="shared" si="7"/>
        <v>266.74413173985238</v>
      </c>
      <c r="G124" s="12">
        <f t="shared" si="8"/>
        <v>8.2558682601476221</v>
      </c>
      <c r="H124" s="12">
        <f t="shared" si="9"/>
        <v>68.15936072891293</v>
      </c>
    </row>
    <row r="125" spans="1:8" x14ac:dyDescent="0.25">
      <c r="A125" s="12" t="s">
        <v>117</v>
      </c>
      <c r="B125" s="12">
        <v>123</v>
      </c>
      <c r="C125" s="12">
        <v>61</v>
      </c>
      <c r="D125" s="12">
        <f t="shared" si="5"/>
        <v>60.39</v>
      </c>
      <c r="E125" s="12">
        <f t="shared" si="6"/>
        <v>2.7491744131739879</v>
      </c>
      <c r="F125" s="12">
        <f t="shared" si="7"/>
        <v>274.91744131739853</v>
      </c>
      <c r="G125" s="12">
        <f t="shared" si="8"/>
        <v>-213.91744131739853</v>
      </c>
      <c r="H125" s="12">
        <f t="shared" si="9"/>
        <v>45760.671699782644</v>
      </c>
    </row>
    <row r="126" spans="1:8" x14ac:dyDescent="0.25">
      <c r="A126" s="12" t="s">
        <v>118</v>
      </c>
      <c r="B126" s="12">
        <v>124</v>
      </c>
      <c r="C126" s="12">
        <v>100</v>
      </c>
      <c r="D126" s="12">
        <f t="shared" si="5"/>
        <v>99</v>
      </c>
      <c r="E126" s="12">
        <f t="shared" si="6"/>
        <v>0.63139174413174048</v>
      </c>
      <c r="F126" s="12">
        <f t="shared" si="7"/>
        <v>63.13917441317399</v>
      </c>
      <c r="G126" s="12">
        <f t="shared" si="8"/>
        <v>36.86082558682601</v>
      </c>
      <c r="H126" s="12">
        <f t="shared" si="9"/>
        <v>1358.720462942407</v>
      </c>
    </row>
    <row r="127" spans="1:8" x14ac:dyDescent="0.25">
      <c r="A127" s="12" t="s">
        <v>119</v>
      </c>
      <c r="B127" s="12">
        <v>125</v>
      </c>
      <c r="C127" s="12">
        <v>276</v>
      </c>
      <c r="D127" s="12">
        <f t="shared" si="5"/>
        <v>273.24</v>
      </c>
      <c r="E127" s="12">
        <f t="shared" si="6"/>
        <v>0.99631391744131836</v>
      </c>
      <c r="F127" s="12">
        <f t="shared" si="7"/>
        <v>99.631391744131747</v>
      </c>
      <c r="G127" s="12">
        <f t="shared" si="8"/>
        <v>176.36860825586825</v>
      </c>
      <c r="H127" s="12">
        <f t="shared" si="9"/>
        <v>31105.885978111921</v>
      </c>
    </row>
    <row r="128" spans="1:8" x14ac:dyDescent="0.25">
      <c r="A128" s="12" t="s">
        <v>120</v>
      </c>
      <c r="B128" s="12">
        <v>126</v>
      </c>
      <c r="C128" s="12">
        <v>-285</v>
      </c>
      <c r="D128" s="12">
        <f t="shared" si="5"/>
        <v>-282.14999999999998</v>
      </c>
      <c r="E128" s="12">
        <f t="shared" si="6"/>
        <v>2.7423631391744161</v>
      </c>
      <c r="F128" s="12">
        <f t="shared" si="7"/>
        <v>274.23631391744135</v>
      </c>
      <c r="G128" s="12">
        <f t="shared" si="8"/>
        <v>-559.23631391744129</v>
      </c>
      <c r="H128" s="12">
        <f t="shared" si="9"/>
        <v>312745.25480396696</v>
      </c>
    </row>
    <row r="129" spans="1:8" x14ac:dyDescent="0.25">
      <c r="A129" s="12" t="s">
        <v>121</v>
      </c>
      <c r="B129" s="12">
        <v>127</v>
      </c>
      <c r="C129" s="12">
        <v>-198</v>
      </c>
      <c r="D129" s="12">
        <f t="shared" si="5"/>
        <v>-196.02</v>
      </c>
      <c r="E129" s="12">
        <f t="shared" si="6"/>
        <v>-2.7940763686082581</v>
      </c>
      <c r="F129" s="12">
        <f t="shared" si="7"/>
        <v>-279.40763686082556</v>
      </c>
      <c r="G129" s="12">
        <f t="shared" si="8"/>
        <v>81.407636860825562</v>
      </c>
      <c r="H129" s="12">
        <f t="shared" si="9"/>
        <v>6627.2033392640451</v>
      </c>
    </row>
    <row r="130" spans="1:8" x14ac:dyDescent="0.25">
      <c r="A130" s="12" t="s">
        <v>122</v>
      </c>
      <c r="B130" s="12">
        <v>128</v>
      </c>
      <c r="C130" s="12">
        <v>-300</v>
      </c>
      <c r="D130" s="12">
        <f t="shared" si="5"/>
        <v>-297</v>
      </c>
      <c r="E130" s="12">
        <f t="shared" si="6"/>
        <v>-1.9881407636860844</v>
      </c>
      <c r="F130" s="12">
        <f t="shared" si="7"/>
        <v>-198.81407636860826</v>
      </c>
      <c r="G130" s="12">
        <f t="shared" si="8"/>
        <v>-101.18592363139174</v>
      </c>
      <c r="H130" s="12">
        <f t="shared" si="9"/>
        <v>10238.591141137842</v>
      </c>
    </row>
    <row r="131" spans="1:8" x14ac:dyDescent="0.25">
      <c r="A131" s="12" t="s">
        <v>123</v>
      </c>
      <c r="B131" s="12">
        <v>129</v>
      </c>
      <c r="C131" s="12">
        <v>-340</v>
      </c>
      <c r="D131" s="12">
        <f t="shared" si="5"/>
        <v>-336.6</v>
      </c>
      <c r="E131" s="12">
        <f t="shared" si="6"/>
        <v>-2.9898814076368634</v>
      </c>
      <c r="F131" s="12">
        <f t="shared" si="7"/>
        <v>-298.98814076368609</v>
      </c>
      <c r="G131" s="12">
        <f t="shared" si="8"/>
        <v>-41.01185923631391</v>
      </c>
      <c r="H131" s="12">
        <f t="shared" si="9"/>
        <v>1681.9725980192266</v>
      </c>
    </row>
    <row r="132" spans="1:8" x14ac:dyDescent="0.25">
      <c r="A132" s="12" t="s">
        <v>124</v>
      </c>
      <c r="B132" s="12">
        <v>130</v>
      </c>
      <c r="C132" s="12">
        <v>-50</v>
      </c>
      <c r="D132" s="12">
        <f t="shared" si="5"/>
        <v>-49.5</v>
      </c>
      <c r="E132" s="12">
        <f t="shared" si="6"/>
        <v>-3.395898814076372</v>
      </c>
      <c r="F132" s="12">
        <f t="shared" si="7"/>
        <v>-339.58988140763688</v>
      </c>
      <c r="G132" s="12">
        <f t="shared" si="8"/>
        <v>289.58988140763688</v>
      </c>
      <c r="H132" s="12">
        <f t="shared" si="9"/>
        <v>83862.299413689194</v>
      </c>
    </row>
    <row r="133" spans="1:8" x14ac:dyDescent="0.25">
      <c r="A133" s="12" t="s">
        <v>125</v>
      </c>
      <c r="B133" s="12">
        <v>131</v>
      </c>
      <c r="C133" s="12">
        <v>-25</v>
      </c>
      <c r="D133" s="12">
        <f t="shared" si="5"/>
        <v>-24.75</v>
      </c>
      <c r="E133" s="12">
        <f t="shared" si="6"/>
        <v>-0.52895898814076425</v>
      </c>
      <c r="F133" s="12">
        <f t="shared" si="7"/>
        <v>-52.895898814076375</v>
      </c>
      <c r="G133" s="12">
        <f t="shared" si="8"/>
        <v>27.895898814076375</v>
      </c>
      <c r="H133" s="12">
        <f t="shared" si="9"/>
        <v>778.18117064518776</v>
      </c>
    </row>
    <row r="134" spans="1:8" x14ac:dyDescent="0.25">
      <c r="A134" s="12" t="s">
        <v>126</v>
      </c>
      <c r="B134" s="12">
        <v>132</v>
      </c>
      <c r="C134" s="12">
        <v>-208</v>
      </c>
      <c r="D134" s="12">
        <f t="shared" si="5"/>
        <v>-205.92</v>
      </c>
      <c r="E134" s="12">
        <f t="shared" si="6"/>
        <v>-0.25278958988140787</v>
      </c>
      <c r="F134" s="12">
        <f t="shared" si="7"/>
        <v>-25.278958988140765</v>
      </c>
      <c r="G134" s="12">
        <f t="shared" si="8"/>
        <v>-182.72104101185923</v>
      </c>
      <c r="H134" s="12">
        <f t="shared" si="9"/>
        <v>33386.978828457541</v>
      </c>
    </row>
    <row r="135" spans="1:8" x14ac:dyDescent="0.25">
      <c r="A135" s="12" t="s">
        <v>127</v>
      </c>
      <c r="B135" s="12">
        <v>133</v>
      </c>
      <c r="C135" s="12">
        <v>159</v>
      </c>
      <c r="D135" s="12">
        <f t="shared" si="5"/>
        <v>157.41</v>
      </c>
      <c r="E135" s="12">
        <f t="shared" si="6"/>
        <v>-2.0617278958988159</v>
      </c>
      <c r="F135" s="12">
        <f t="shared" si="7"/>
        <v>-206.1727895898814</v>
      </c>
      <c r="G135" s="12">
        <f t="shared" si="8"/>
        <v>365.1727895898814</v>
      </c>
      <c r="H135" s="12">
        <f t="shared" si="9"/>
        <v>133351.16625685579</v>
      </c>
    </row>
    <row r="136" spans="1:8" x14ac:dyDescent="0.25">
      <c r="A136" s="12" t="s">
        <v>128</v>
      </c>
      <c r="B136" s="12">
        <v>134</v>
      </c>
      <c r="C136" s="12">
        <v>573</v>
      </c>
      <c r="D136" s="12">
        <f t="shared" si="5"/>
        <v>567.27</v>
      </c>
      <c r="E136" s="12">
        <f t="shared" si="6"/>
        <v>1.5534827210410131</v>
      </c>
      <c r="F136" s="12">
        <f t="shared" si="7"/>
        <v>155.34827210410117</v>
      </c>
      <c r="G136" s="12">
        <f t="shared" si="8"/>
        <v>417.65172789589883</v>
      </c>
      <c r="H136" s="12">
        <f t="shared" si="9"/>
        <v>174432.96581442992</v>
      </c>
    </row>
    <row r="137" spans="1:8" x14ac:dyDescent="0.25">
      <c r="A137" s="12" t="s">
        <v>129</v>
      </c>
      <c r="B137" s="12">
        <v>135</v>
      </c>
      <c r="C137" s="12">
        <v>100</v>
      </c>
      <c r="D137" s="12">
        <f t="shared" si="5"/>
        <v>99</v>
      </c>
      <c r="E137" s="12">
        <f t="shared" si="6"/>
        <v>5.6882348272104153</v>
      </c>
      <c r="F137" s="12">
        <f t="shared" si="7"/>
        <v>568.82348272104105</v>
      </c>
      <c r="G137" s="12">
        <f t="shared" si="8"/>
        <v>-468.82348272104105</v>
      </c>
      <c r="H137" s="12">
        <f t="shared" si="9"/>
        <v>219795.45795068628</v>
      </c>
    </row>
    <row r="138" spans="1:8" x14ac:dyDescent="0.25">
      <c r="A138" s="12" t="s">
        <v>130</v>
      </c>
      <c r="B138" s="12">
        <v>136</v>
      </c>
      <c r="C138" s="12">
        <v>-35</v>
      </c>
      <c r="D138" s="12">
        <f t="shared" ref="D138:D156" si="10">$D$2*C138</f>
        <v>-34.65</v>
      </c>
      <c r="E138" s="12">
        <f t="shared" si="6"/>
        <v>1.046882348272105</v>
      </c>
      <c r="F138" s="12">
        <f t="shared" si="7"/>
        <v>104.68823482721041</v>
      </c>
      <c r="G138" s="12">
        <f t="shared" si="8"/>
        <v>-139.68823482721041</v>
      </c>
      <c r="H138" s="12">
        <f t="shared" si="9"/>
        <v>19512.802949141878</v>
      </c>
    </row>
    <row r="139" spans="1:8" x14ac:dyDescent="0.25">
      <c r="A139" s="12" t="s">
        <v>131</v>
      </c>
      <c r="B139" s="12">
        <v>137</v>
      </c>
      <c r="C139" s="12">
        <v>-30</v>
      </c>
      <c r="D139" s="12">
        <f t="shared" si="10"/>
        <v>-29.7</v>
      </c>
      <c r="E139" s="12">
        <f t="shared" ref="E139:E156" si="11">(1-$D$2)*F139</f>
        <v>-0.33603117651727921</v>
      </c>
      <c r="F139" s="12">
        <f t="shared" si="7"/>
        <v>-33.603117651727892</v>
      </c>
      <c r="G139" s="12">
        <f t="shared" si="8"/>
        <v>3.6031176517278922</v>
      </c>
      <c r="H139" s="12">
        <f t="shared" si="9"/>
        <v>12.982456812193121</v>
      </c>
    </row>
    <row r="140" spans="1:8" x14ac:dyDescent="0.25">
      <c r="A140" s="12" t="s">
        <v>132</v>
      </c>
      <c r="B140" s="12">
        <v>138</v>
      </c>
      <c r="C140" s="12">
        <v>8</v>
      </c>
      <c r="D140" s="12">
        <f t="shared" si="10"/>
        <v>7.92</v>
      </c>
      <c r="E140" s="12">
        <f t="shared" si="11"/>
        <v>-0.30036031176517303</v>
      </c>
      <c r="F140" s="12">
        <f t="shared" ref="F140:F156" si="12">E139+D139</f>
        <v>-30.036031176517277</v>
      </c>
      <c r="G140" s="12">
        <f t="shared" ref="G140:G156" si="13">C140-F140</f>
        <v>38.036031176517277</v>
      </c>
      <c r="H140" s="12">
        <f t="shared" ref="H140:H156" si="14">G140^2</f>
        <v>1446.7396676609942</v>
      </c>
    </row>
    <row r="141" spans="1:8" x14ac:dyDescent="0.25">
      <c r="A141" s="12" t="s">
        <v>133</v>
      </c>
      <c r="B141" s="12">
        <v>139</v>
      </c>
      <c r="C141" s="12">
        <v>-52</v>
      </c>
      <c r="D141" s="12">
        <f t="shared" si="10"/>
        <v>-51.48</v>
      </c>
      <c r="E141" s="12">
        <f t="shared" si="11"/>
        <v>7.6196396882348333E-2</v>
      </c>
      <c r="F141" s="12">
        <f t="shared" si="12"/>
        <v>7.6196396882348267</v>
      </c>
      <c r="G141" s="12">
        <f t="shared" si="13"/>
        <v>-59.619639688234827</v>
      </c>
      <c r="H141" s="12">
        <f t="shared" si="14"/>
        <v>3554.5014365549455</v>
      </c>
    </row>
    <row r="142" spans="1:8" x14ac:dyDescent="0.25">
      <c r="A142" s="12" t="s">
        <v>134</v>
      </c>
      <c r="B142" s="12">
        <v>140</v>
      </c>
      <c r="C142" s="12">
        <v>-59</v>
      </c>
      <c r="D142" s="12">
        <f t="shared" si="10"/>
        <v>-58.41</v>
      </c>
      <c r="E142" s="12">
        <f t="shared" si="11"/>
        <v>-0.51403803603117693</v>
      </c>
      <c r="F142" s="12">
        <f t="shared" si="12"/>
        <v>-51.403803603117652</v>
      </c>
      <c r="G142" s="12">
        <f t="shared" si="13"/>
        <v>-7.5961963968823483</v>
      </c>
      <c r="H142" s="12">
        <f t="shared" si="14"/>
        <v>57.702199700008372</v>
      </c>
    </row>
    <row r="143" spans="1:8" x14ac:dyDescent="0.25">
      <c r="A143" s="12" t="s">
        <v>135</v>
      </c>
      <c r="B143" s="12">
        <v>141</v>
      </c>
      <c r="C143" s="12">
        <v>-616</v>
      </c>
      <c r="D143" s="12">
        <f t="shared" si="10"/>
        <v>-609.84</v>
      </c>
      <c r="E143" s="12">
        <f t="shared" si="11"/>
        <v>-0.58924038036031223</v>
      </c>
      <c r="F143" s="12">
        <f t="shared" si="12"/>
        <v>-58.92403803603117</v>
      </c>
      <c r="G143" s="12">
        <f t="shared" si="13"/>
        <v>-557.07596196396878</v>
      </c>
      <c r="H143" s="12">
        <f t="shared" si="14"/>
        <v>310333.62739808118</v>
      </c>
    </row>
    <row r="144" spans="1:8" x14ac:dyDescent="0.25">
      <c r="A144" s="12" t="s">
        <v>136</v>
      </c>
      <c r="B144" s="12">
        <v>142</v>
      </c>
      <c r="C144" s="12">
        <v>54</v>
      </c>
      <c r="D144" s="12">
        <f t="shared" si="10"/>
        <v>53.46</v>
      </c>
      <c r="E144" s="12">
        <f t="shared" si="11"/>
        <v>-6.1042924038036093</v>
      </c>
      <c r="F144" s="12">
        <f t="shared" si="12"/>
        <v>-610.4292403803604</v>
      </c>
      <c r="G144" s="12">
        <f t="shared" si="13"/>
        <v>664.4292403803604</v>
      </c>
      <c r="H144" s="12">
        <f t="shared" si="14"/>
        <v>441466.21547242271</v>
      </c>
    </row>
    <row r="145" spans="1:8" x14ac:dyDescent="0.25">
      <c r="A145" s="12" t="s">
        <v>137</v>
      </c>
      <c r="B145" s="12">
        <v>143</v>
      </c>
      <c r="C145" s="12">
        <v>125</v>
      </c>
      <c r="D145" s="12">
        <f t="shared" si="10"/>
        <v>123.75</v>
      </c>
      <c r="E145" s="12">
        <f t="shared" si="11"/>
        <v>0.47355707596196434</v>
      </c>
      <c r="F145" s="12">
        <f t="shared" si="12"/>
        <v>47.355707596196389</v>
      </c>
      <c r="G145" s="12">
        <f t="shared" si="13"/>
        <v>77.644292403803604</v>
      </c>
      <c r="H145" s="12">
        <f t="shared" si="14"/>
        <v>6028.6361428873543</v>
      </c>
    </row>
    <row r="146" spans="1:8" x14ac:dyDescent="0.25">
      <c r="A146" s="12" t="s">
        <v>138</v>
      </c>
      <c r="B146" s="12">
        <v>144</v>
      </c>
      <c r="C146" s="12">
        <v>30</v>
      </c>
      <c r="D146" s="12">
        <f t="shared" si="10"/>
        <v>29.7</v>
      </c>
      <c r="E146" s="12">
        <f t="shared" si="11"/>
        <v>1.2422355707596207</v>
      </c>
      <c r="F146" s="12">
        <f t="shared" si="12"/>
        <v>124.22355707596196</v>
      </c>
      <c r="G146" s="12">
        <f t="shared" si="13"/>
        <v>-94.223557075961963</v>
      </c>
      <c r="H146" s="12">
        <f t="shared" si="14"/>
        <v>8878.0787080470618</v>
      </c>
    </row>
    <row r="147" spans="1:8" x14ac:dyDescent="0.25">
      <c r="A147" s="12" t="s">
        <v>166</v>
      </c>
      <c r="B147" s="12">
        <v>145</v>
      </c>
      <c r="C147" s="12">
        <v>-48</v>
      </c>
      <c r="D147" s="12">
        <f t="shared" si="10"/>
        <v>-47.519999999999996</v>
      </c>
      <c r="E147" s="12">
        <f t="shared" si="11"/>
        <v>0.30942235570759646</v>
      </c>
      <c r="F147" s="12">
        <f t="shared" si="12"/>
        <v>30.942235570759621</v>
      </c>
      <c r="G147" s="12">
        <f t="shared" si="13"/>
        <v>-78.942235570759621</v>
      </c>
      <c r="H147" s="12">
        <f t="shared" si="14"/>
        <v>6231.8765569093057</v>
      </c>
    </row>
    <row r="148" spans="1:8" x14ac:dyDescent="0.25">
      <c r="A148" s="12" t="s">
        <v>167</v>
      </c>
      <c r="B148" s="12">
        <v>146</v>
      </c>
      <c r="C148" s="12">
        <v>-41</v>
      </c>
      <c r="D148" s="12">
        <f t="shared" si="10"/>
        <v>-40.589999999999996</v>
      </c>
      <c r="E148" s="12">
        <f t="shared" si="11"/>
        <v>-0.4721057764429244</v>
      </c>
      <c r="F148" s="12">
        <f t="shared" si="12"/>
        <v>-47.2105776442924</v>
      </c>
      <c r="G148" s="12">
        <f t="shared" si="13"/>
        <v>6.2105776442923997</v>
      </c>
      <c r="H148" s="12">
        <f t="shared" si="14"/>
        <v>38.57127467578453</v>
      </c>
    </row>
    <row r="149" spans="1:8" x14ac:dyDescent="0.25">
      <c r="A149" s="12" t="s">
        <v>168</v>
      </c>
      <c r="B149" s="12">
        <v>147</v>
      </c>
      <c r="C149" s="12">
        <v>-5</v>
      </c>
      <c r="D149" s="12">
        <f t="shared" si="10"/>
        <v>-4.95</v>
      </c>
      <c r="E149" s="12">
        <f t="shared" si="11"/>
        <v>-0.41062105776442959</v>
      </c>
      <c r="F149" s="12">
        <f t="shared" si="12"/>
        <v>-41.06210577644292</v>
      </c>
      <c r="G149" s="12">
        <f t="shared" si="13"/>
        <v>36.06210577644292</v>
      </c>
      <c r="H149" s="12">
        <f t="shared" si="14"/>
        <v>1300.4754730313578</v>
      </c>
    </row>
    <row r="150" spans="1:8" x14ac:dyDescent="0.25">
      <c r="A150" s="12" t="s">
        <v>169</v>
      </c>
      <c r="B150" s="12">
        <v>148</v>
      </c>
      <c r="C150" s="12">
        <v>-79</v>
      </c>
      <c r="D150" s="12">
        <f t="shared" si="10"/>
        <v>-78.209999999999994</v>
      </c>
      <c r="E150" s="12">
        <f t="shared" si="11"/>
        <v>-5.3606210577644343E-2</v>
      </c>
      <c r="F150" s="12">
        <f t="shared" si="12"/>
        <v>-5.3606210577644298</v>
      </c>
      <c r="G150" s="12">
        <f t="shared" si="13"/>
        <v>-73.639378942235567</v>
      </c>
      <c r="H150" s="12">
        <f t="shared" si="14"/>
        <v>5422.758130998167</v>
      </c>
    </row>
    <row r="151" spans="1:8" x14ac:dyDescent="0.25">
      <c r="A151" s="12" t="s">
        <v>170</v>
      </c>
      <c r="B151" s="12">
        <v>149</v>
      </c>
      <c r="C151" s="12">
        <v>-129</v>
      </c>
      <c r="D151" s="12">
        <f t="shared" si="10"/>
        <v>-127.71</v>
      </c>
      <c r="E151" s="12">
        <f t="shared" si="11"/>
        <v>-0.78263606210577708</v>
      </c>
      <c r="F151" s="12">
        <f t="shared" si="12"/>
        <v>-78.263606210577635</v>
      </c>
      <c r="G151" s="12">
        <f t="shared" si="13"/>
        <v>-50.736393789422365</v>
      </c>
      <c r="H151" s="12">
        <f t="shared" si="14"/>
        <v>2574.1816547553362</v>
      </c>
    </row>
    <row r="152" spans="1:8" x14ac:dyDescent="0.25">
      <c r="A152" s="12" t="s">
        <v>171</v>
      </c>
      <c r="B152" s="12">
        <v>150</v>
      </c>
      <c r="C152" s="12">
        <v>-75</v>
      </c>
      <c r="D152" s="12">
        <f t="shared" si="10"/>
        <v>-74.25</v>
      </c>
      <c r="E152" s="12">
        <f t="shared" si="11"/>
        <v>-1.2849263606210588</v>
      </c>
      <c r="F152" s="12">
        <f t="shared" si="12"/>
        <v>-128.49263606210576</v>
      </c>
      <c r="G152" s="12">
        <f t="shared" si="13"/>
        <v>53.49263606210576</v>
      </c>
      <c r="H152" s="12">
        <f t="shared" si="14"/>
        <v>2861.4621128728977</v>
      </c>
    </row>
    <row r="153" spans="1:8" x14ac:dyDescent="0.25">
      <c r="A153" s="12" t="s">
        <v>172</v>
      </c>
      <c r="B153" s="12">
        <v>151</v>
      </c>
      <c r="C153" s="12">
        <v>-65</v>
      </c>
      <c r="D153" s="12">
        <f t="shared" si="10"/>
        <v>-64.349999999999994</v>
      </c>
      <c r="E153" s="12">
        <f t="shared" si="11"/>
        <v>-0.75534926360621124</v>
      </c>
      <c r="F153" s="12">
        <f t="shared" si="12"/>
        <v>-75.534926360621057</v>
      </c>
      <c r="G153" s="12">
        <f t="shared" si="13"/>
        <v>10.534926360621057</v>
      </c>
      <c r="H153" s="12">
        <f t="shared" si="14"/>
        <v>110.98467342370843</v>
      </c>
    </row>
    <row r="154" spans="1:8" x14ac:dyDescent="0.25">
      <c r="A154" s="12" t="s">
        <v>173</v>
      </c>
      <c r="B154" s="12">
        <v>152</v>
      </c>
      <c r="C154" s="12">
        <v>21</v>
      </c>
      <c r="D154" s="12">
        <f t="shared" si="10"/>
        <v>20.79</v>
      </c>
      <c r="E154" s="12">
        <f t="shared" si="11"/>
        <v>-0.6510534926360626</v>
      </c>
      <c r="F154" s="12">
        <f t="shared" si="12"/>
        <v>-65.1053492636062</v>
      </c>
      <c r="G154" s="12">
        <f t="shared" si="13"/>
        <v>86.1053492636062</v>
      </c>
      <c r="H154" s="12">
        <f t="shared" si="14"/>
        <v>7414.1311718076086</v>
      </c>
    </row>
    <row r="155" spans="1:8" x14ac:dyDescent="0.25">
      <c r="A155" s="12" t="s">
        <v>174</v>
      </c>
      <c r="B155" s="12">
        <v>153</v>
      </c>
      <c r="C155" s="12">
        <v>-40</v>
      </c>
      <c r="D155" s="12">
        <f t="shared" si="10"/>
        <v>-39.6</v>
      </c>
      <c r="E155" s="12">
        <f t="shared" si="11"/>
        <v>0.20138946507363956</v>
      </c>
      <c r="F155" s="12">
        <f t="shared" si="12"/>
        <v>20.138946507363936</v>
      </c>
      <c r="G155" s="12">
        <f t="shared" si="13"/>
        <v>-60.13894650736394</v>
      </c>
      <c r="H155" s="12">
        <f t="shared" si="14"/>
        <v>3616.6928870155816</v>
      </c>
    </row>
    <row r="156" spans="1:8" x14ac:dyDescent="0.25">
      <c r="A156" s="12" t="s">
        <v>175</v>
      </c>
      <c r="B156" s="12">
        <v>154</v>
      </c>
      <c r="C156" s="12">
        <v>-20</v>
      </c>
      <c r="D156" s="12">
        <f t="shared" si="10"/>
        <v>-19.8</v>
      </c>
      <c r="E156" s="12">
        <f t="shared" si="11"/>
        <v>-0.39398610534926398</v>
      </c>
      <c r="F156" s="12">
        <f t="shared" si="12"/>
        <v>-39.398610534926362</v>
      </c>
      <c r="G156" s="12">
        <f t="shared" si="13"/>
        <v>19.398610534926362</v>
      </c>
      <c r="H156" s="12">
        <f t="shared" si="14"/>
        <v>376.30609068575603</v>
      </c>
    </row>
    <row r="157" spans="1:8" x14ac:dyDescent="0.25">
      <c r="A157" s="12"/>
      <c r="B157" s="12"/>
      <c r="C157" s="12"/>
      <c r="D157" s="12"/>
      <c r="E157" s="12"/>
      <c r="F157" s="12"/>
      <c r="G157" s="12">
        <f>COUNT(G2:G156)</f>
        <v>146</v>
      </c>
      <c r="H157" s="12">
        <f>SUM(H2:H156)</f>
        <v>7811263.0874083452</v>
      </c>
    </row>
    <row r="159" spans="1:8" x14ac:dyDescent="0.25">
      <c r="F159" t="s">
        <v>11</v>
      </c>
      <c r="G159">
        <f>H157/G157</f>
        <v>53501.80196855031</v>
      </c>
    </row>
  </sheetData>
  <mergeCells count="1">
    <mergeCell ref="A1:A2"/>
  </mergeCells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ACC8-68AE-4579-A978-386DD0FCF3F6}">
  <dimension ref="A1:B100"/>
  <sheetViews>
    <sheetView workbookViewId="0">
      <selection activeCell="A9" sqref="A9:B9"/>
    </sheetView>
  </sheetViews>
  <sheetFormatPr defaultRowHeight="15" x14ac:dyDescent="0.25"/>
  <sheetData>
    <row r="1" spans="1:2" x14ac:dyDescent="0.25">
      <c r="A1" s="13" t="s">
        <v>18</v>
      </c>
      <c r="B1" s="12" t="s">
        <v>19</v>
      </c>
    </row>
    <row r="2" spans="1:2" x14ac:dyDescent="0.25">
      <c r="A2" s="12">
        <v>0.01</v>
      </c>
      <c r="B2" s="12">
        <v>46592.610773533517</v>
      </c>
    </row>
    <row r="3" spans="1:2" x14ac:dyDescent="0.25">
      <c r="A3" s="12">
        <v>0.02</v>
      </c>
      <c r="B3" s="12">
        <v>40448.519284171649</v>
      </c>
    </row>
    <row r="4" spans="1:2" x14ac:dyDescent="0.25">
      <c r="A4" s="12">
        <v>0.03</v>
      </c>
      <c r="B4" s="12">
        <v>38421.868526604041</v>
      </c>
    </row>
    <row r="5" spans="1:2" x14ac:dyDescent="0.25">
      <c r="A5" s="12">
        <v>0.04</v>
      </c>
      <c r="B5" s="12">
        <v>37560.531638365646</v>
      </c>
    </row>
    <row r="6" spans="1:2" x14ac:dyDescent="0.25">
      <c r="A6" s="12">
        <v>0.05</v>
      </c>
      <c r="B6" s="12">
        <v>37149.867091149361</v>
      </c>
    </row>
    <row r="7" spans="1:2" x14ac:dyDescent="0.25">
      <c r="A7" s="12">
        <v>0.06</v>
      </c>
      <c r="B7" s="12">
        <v>36952.718912101715</v>
      </c>
    </row>
    <row r="8" spans="1:2" x14ac:dyDescent="0.25">
      <c r="A8" s="12">
        <v>7.0000000000000007E-2</v>
      </c>
      <c r="B8" s="12">
        <v>36870.839844719259</v>
      </c>
    </row>
    <row r="9" spans="1:2" x14ac:dyDescent="0.25">
      <c r="A9" s="14">
        <v>0.08</v>
      </c>
      <c r="B9" s="14">
        <v>36856.791015199196</v>
      </c>
    </row>
    <row r="10" spans="1:2" x14ac:dyDescent="0.25">
      <c r="A10" s="12">
        <v>0.09</v>
      </c>
      <c r="B10" s="12">
        <v>36884.991975809702</v>
      </c>
    </row>
    <row r="11" spans="1:2" x14ac:dyDescent="0.25">
      <c r="A11" s="12">
        <v>0.1</v>
      </c>
      <c r="B11" s="12">
        <v>36940.452675376153</v>
      </c>
    </row>
    <row r="12" spans="1:2" x14ac:dyDescent="0.25">
      <c r="A12" s="12">
        <v>0.11</v>
      </c>
      <c r="B12" s="12">
        <v>37013.810438562075</v>
      </c>
    </row>
    <row r="13" spans="1:2" x14ac:dyDescent="0.25">
      <c r="A13" s="12">
        <v>0.12</v>
      </c>
      <c r="B13" s="12">
        <v>37098.927674408842</v>
      </c>
    </row>
    <row r="14" spans="1:2" x14ac:dyDescent="0.25">
      <c r="A14" s="12">
        <v>0.13</v>
      </c>
      <c r="B14" s="12">
        <v>37191.636470471552</v>
      </c>
    </row>
    <row r="15" spans="1:2" x14ac:dyDescent="0.25">
      <c r="A15" s="12">
        <v>0.14000000000000001</v>
      </c>
      <c r="B15" s="12">
        <v>37289.037960461435</v>
      </c>
    </row>
    <row r="16" spans="1:2" x14ac:dyDescent="0.25">
      <c r="A16" s="12">
        <v>0.15</v>
      </c>
      <c r="B16" s="12">
        <v>37389.087933934425</v>
      </c>
    </row>
    <row r="17" spans="1:2" x14ac:dyDescent="0.25">
      <c r="A17" s="12">
        <v>0.16</v>
      </c>
      <c r="B17" s="12">
        <v>37490.338814763789</v>
      </c>
    </row>
    <row r="18" spans="1:2" x14ac:dyDescent="0.25">
      <c r="A18" s="12">
        <v>0.17</v>
      </c>
      <c r="B18" s="12">
        <v>37591.77162620538</v>
      </c>
    </row>
    <row r="19" spans="1:2" x14ac:dyDescent="0.25">
      <c r="A19" s="12">
        <v>0.18</v>
      </c>
      <c r="B19" s="12">
        <v>37692.682269677323</v>
      </c>
    </row>
    <row r="20" spans="1:2" x14ac:dyDescent="0.25">
      <c r="A20" s="12">
        <v>0.19</v>
      </c>
      <c r="B20" s="12">
        <v>37792.602028891954</v>
      </c>
    </row>
    <row r="21" spans="1:2" x14ac:dyDescent="0.25">
      <c r="A21" s="12">
        <v>0.2</v>
      </c>
      <c r="B21" s="12">
        <v>37891.240477915671</v>
      </c>
    </row>
    <row r="22" spans="1:2" x14ac:dyDescent="0.25">
      <c r="A22" s="12">
        <v>0.21</v>
      </c>
      <c r="B22" s="12">
        <v>37988.443545285103</v>
      </c>
    </row>
    <row r="23" spans="1:2" x14ac:dyDescent="0.25">
      <c r="A23" s="12">
        <v>0.22</v>
      </c>
      <c r="B23" s="12">
        <v>38084.162120823654</v>
      </c>
    </row>
    <row r="24" spans="1:2" x14ac:dyDescent="0.25">
      <c r="A24" s="12">
        <v>0.23</v>
      </c>
      <c r="B24" s="12">
        <v>38178.428169220664</v>
      </c>
    </row>
    <row r="25" spans="1:2" x14ac:dyDescent="0.25">
      <c r="A25" s="12">
        <v>0.24</v>
      </c>
      <c r="B25" s="12">
        <v>38271.336294098925</v>
      </c>
    </row>
    <row r="26" spans="1:2" x14ac:dyDescent="0.25">
      <c r="A26" s="12">
        <v>0.25</v>
      </c>
      <c r="B26" s="12">
        <v>38363.029325665797</v>
      </c>
    </row>
    <row r="27" spans="1:2" x14ac:dyDescent="0.25">
      <c r="A27" s="12">
        <v>0.26</v>
      </c>
      <c r="B27" s="12">
        <v>38453.68692188456</v>
      </c>
    </row>
    <row r="28" spans="1:2" x14ac:dyDescent="0.25">
      <c r="A28" s="12">
        <v>0.27</v>
      </c>
      <c r="B28" s="12">
        <v>38543.516456613128</v>
      </c>
    </row>
    <row r="29" spans="1:2" x14ac:dyDescent="0.25">
      <c r="A29" s="12">
        <v>0.28000000000000003</v>
      </c>
      <c r="B29" s="12">
        <v>38632.745665342329</v>
      </c>
    </row>
    <row r="30" spans="1:2" x14ac:dyDescent="0.25">
      <c r="A30" s="12">
        <v>0.28999999999999998</v>
      </c>
      <c r="B30" s="12">
        <v>38721.616658802406</v>
      </c>
    </row>
    <row r="31" spans="1:2" x14ac:dyDescent="0.25">
      <c r="A31" s="12">
        <v>0.3</v>
      </c>
      <c r="B31" s="12">
        <v>38810.381014987834</v>
      </c>
    </row>
    <row r="32" spans="1:2" x14ac:dyDescent="0.25">
      <c r="A32" s="12">
        <v>0.31</v>
      </c>
      <c r="B32" s="12">
        <v>38899.295732911778</v>
      </c>
    </row>
    <row r="33" spans="1:2" x14ac:dyDescent="0.25">
      <c r="A33" s="12">
        <v>0.32</v>
      </c>
      <c r="B33" s="12">
        <v>38988.619884579042</v>
      </c>
    </row>
    <row r="34" spans="1:2" x14ac:dyDescent="0.25">
      <c r="A34" s="12">
        <v>0.33</v>
      </c>
      <c r="B34" s="12">
        <v>39078.611840712314</v>
      </c>
    </row>
    <row r="35" spans="1:2" x14ac:dyDescent="0.25">
      <c r="A35" s="12">
        <v>0.34</v>
      </c>
      <c r="B35" s="12">
        <v>39169.526974523724</v>
      </c>
    </row>
    <row r="36" spans="1:2" x14ac:dyDescent="0.25">
      <c r="A36" s="12">
        <v>0.35</v>
      </c>
      <c r="B36" s="12">
        <v>39261.615769034266</v>
      </c>
    </row>
    <row r="37" spans="1:2" x14ac:dyDescent="0.25">
      <c r="A37" s="12">
        <v>0.36</v>
      </c>
      <c r="B37" s="12">
        <v>39355.122269113919</v>
      </c>
    </row>
    <row r="38" spans="1:2" x14ac:dyDescent="0.25">
      <c r="A38" s="12">
        <v>0.37</v>
      </c>
      <c r="B38" s="12">
        <v>39450.282831011195</v>
      </c>
    </row>
    <row r="39" spans="1:2" x14ac:dyDescent="0.25">
      <c r="A39" s="12">
        <v>0.38</v>
      </c>
      <c r="B39" s="12">
        <v>39547.325130745041</v>
      </c>
    </row>
    <row r="40" spans="1:2" x14ac:dyDescent="0.25">
      <c r="A40" s="12">
        <v>0.39</v>
      </c>
      <c r="B40" s="12">
        <v>39646.467399156129</v>
      </c>
    </row>
    <row r="41" spans="1:2" x14ac:dyDescent="0.25">
      <c r="A41" s="12">
        <v>0.4</v>
      </c>
      <c r="B41" s="12">
        <v>39747.917856247252</v>
      </c>
    </row>
    <row r="42" spans="1:2" x14ac:dyDescent="0.25">
      <c r="A42" s="12">
        <v>0.41</v>
      </c>
      <c r="B42" s="12">
        <v>39851.87432113049</v>
      </c>
    </row>
    <row r="43" spans="1:2" x14ac:dyDescent="0.25">
      <c r="A43" s="12">
        <v>0.42</v>
      </c>
      <c r="B43" s="12">
        <v>39958.523976759971</v>
      </c>
    </row>
    <row r="44" spans="1:2" x14ac:dyDescent="0.25">
      <c r="A44" s="12">
        <v>0.43</v>
      </c>
      <c r="B44" s="12">
        <v>40068.043270906113</v>
      </c>
    </row>
    <row r="45" spans="1:2" x14ac:dyDescent="0.25">
      <c r="A45" s="12">
        <v>0.44</v>
      </c>
      <c r="B45" s="12">
        <v>40180.597936682672</v>
      </c>
    </row>
    <row r="46" spans="1:2" x14ac:dyDescent="0.25">
      <c r="A46" s="12">
        <v>0.45</v>
      </c>
      <c r="B46" s="12">
        <v>40296.34311750059</v>
      </c>
    </row>
    <row r="47" spans="1:2" x14ac:dyDescent="0.25">
      <c r="A47" s="12">
        <v>0.46</v>
      </c>
      <c r="B47" s="12">
        <v>40415.423582672549</v>
      </c>
    </row>
    <row r="48" spans="1:2" x14ac:dyDescent="0.25">
      <c r="A48" s="12">
        <v>0.47</v>
      </c>
      <c r="B48" s="12">
        <v>40537.97402109229</v>
      </c>
    </row>
    <row r="49" spans="1:2" x14ac:dyDescent="0.25">
      <c r="A49" s="12">
        <v>0.48</v>
      </c>
      <c r="B49" s="12">
        <v>40664.119401499927</v>
      </c>
    </row>
    <row r="50" spans="1:2" x14ac:dyDescent="0.25">
      <c r="A50" s="12">
        <v>0.49</v>
      </c>
      <c r="B50" s="12">
        <v>40793.975388848827</v>
      </c>
    </row>
    <row r="51" spans="1:2" x14ac:dyDescent="0.25">
      <c r="A51" s="12">
        <v>0.5</v>
      </c>
      <c r="B51" s="12">
        <v>40927.648807223857</v>
      </c>
    </row>
    <row r="52" spans="1:2" x14ac:dyDescent="0.25">
      <c r="A52" s="12">
        <v>0.51</v>
      </c>
      <c r="B52" s="12">
        <v>41065.238140641202</v>
      </c>
    </row>
    <row r="53" spans="1:2" x14ac:dyDescent="0.25">
      <c r="A53" s="12">
        <v>0.52</v>
      </c>
      <c r="B53" s="12">
        <v>41206.834063885777</v>
      </c>
    </row>
    <row r="54" spans="1:2" x14ac:dyDescent="0.25">
      <c r="A54" s="12">
        <v>0.53</v>
      </c>
      <c r="B54" s="12">
        <v>41352.519996324867</v>
      </c>
    </row>
    <row r="55" spans="1:2" x14ac:dyDescent="0.25">
      <c r="A55" s="12">
        <v>0.54</v>
      </c>
      <c r="B55" s="12">
        <v>41502.372672371079</v>
      </c>
    </row>
    <row r="56" spans="1:2" x14ac:dyDescent="0.25">
      <c r="A56" s="12">
        <v>0.55000000000000004</v>
      </c>
      <c r="B56" s="12">
        <v>41656.462722960357</v>
      </c>
    </row>
    <row r="57" spans="1:2" x14ac:dyDescent="0.25">
      <c r="A57" s="12">
        <v>0.56000000000000005</v>
      </c>
      <c r="B57" s="12">
        <v>41814.855263057711</v>
      </c>
    </row>
    <row r="58" spans="1:2" x14ac:dyDescent="0.25">
      <c r="A58" s="12">
        <v>0.56999999999999995</v>
      </c>
      <c r="B58" s="12">
        <v>41977.610480811039</v>
      </c>
    </row>
    <row r="59" spans="1:2" x14ac:dyDescent="0.25">
      <c r="A59" s="12">
        <v>0.57999999999999996</v>
      </c>
      <c r="B59" s="12">
        <v>42144.784224534538</v>
      </c>
    </row>
    <row r="60" spans="1:2" x14ac:dyDescent="0.25">
      <c r="A60" s="12">
        <v>0.59</v>
      </c>
      <c r="B60" s="12">
        <v>42316.428584226836</v>
      </c>
    </row>
    <row r="61" spans="1:2" x14ac:dyDescent="0.25">
      <c r="A61" s="12">
        <v>0.6</v>
      </c>
      <c r="B61" s="12">
        <v>42492.592464811707</v>
      </c>
    </row>
    <row r="62" spans="1:2" x14ac:dyDescent="0.25">
      <c r="A62" s="12">
        <v>0.61</v>
      </c>
      <c r="B62" s="12">
        <v>42673.322148730913</v>
      </c>
    </row>
    <row r="63" spans="1:2" x14ac:dyDescent="0.25">
      <c r="A63" s="12">
        <v>0.62</v>
      </c>
      <c r="B63" s="12">
        <v>42858.661845926996</v>
      </c>
    </row>
    <row r="64" spans="1:2" x14ac:dyDescent="0.25">
      <c r="A64" s="12">
        <v>0.63</v>
      </c>
      <c r="B64" s="12">
        <v>43048.654229624437</v>
      </c>
    </row>
    <row r="65" spans="1:2" x14ac:dyDescent="0.25">
      <c r="A65" s="12">
        <v>0.64</v>
      </c>
      <c r="B65" s="12">
        <v>43243.340956654785</v>
      </c>
    </row>
    <row r="66" spans="1:2" x14ac:dyDescent="0.25">
      <c r="A66" s="12">
        <v>0.65</v>
      </c>
      <c r="B66" s="12">
        <v>43442.763171379156</v>
      </c>
    </row>
    <row r="67" spans="1:2" x14ac:dyDescent="0.25">
      <c r="A67" s="12">
        <v>0.66</v>
      </c>
      <c r="B67" s="12">
        <v>43646.961992537639</v>
      </c>
    </row>
    <row r="68" spans="1:2" x14ac:dyDescent="0.25">
      <c r="A68" s="12">
        <v>0.67</v>
      </c>
      <c r="B68" s="12">
        <v>43855.978982607594</v>
      </c>
    </row>
    <row r="69" spans="1:2" x14ac:dyDescent="0.25">
      <c r="A69" s="12">
        <v>0.68</v>
      </c>
      <c r="B69" s="12">
        <v>44069.856599475839</v>
      </c>
    </row>
    <row r="70" spans="1:2" x14ac:dyDescent="0.25">
      <c r="A70" s="12">
        <v>0.69</v>
      </c>
      <c r="B70" s="12">
        <v>44288.63863043602</v>
      </c>
    </row>
    <row r="71" spans="1:2" x14ac:dyDescent="0.25">
      <c r="A71" s="12">
        <v>0.7</v>
      </c>
      <c r="B71" s="12">
        <v>44512.370608703175</v>
      </c>
    </row>
    <row r="72" spans="1:2" x14ac:dyDescent="0.25">
      <c r="A72" s="12">
        <v>0.71</v>
      </c>
      <c r="B72" s="12">
        <v>44741.100212802929</v>
      </c>
    </row>
    <row r="73" spans="1:2" x14ac:dyDescent="0.25">
      <c r="A73" s="12">
        <v>0.72</v>
      </c>
      <c r="B73" s="12">
        <v>44974.877649341179</v>
      </c>
    </row>
    <row r="74" spans="1:2" x14ac:dyDescent="0.25">
      <c r="A74" s="12">
        <v>0.73</v>
      </c>
      <c r="B74" s="12">
        <v>45213.756019793502</v>
      </c>
    </row>
    <row r="75" spans="1:2" x14ac:dyDescent="0.25">
      <c r="A75" s="12">
        <v>0.74</v>
      </c>
      <c r="B75" s="12">
        <v>45457.791672075349</v>
      </c>
    </row>
    <row r="76" spans="1:2" x14ac:dyDescent="0.25">
      <c r="A76" s="12">
        <v>0.75</v>
      </c>
      <c r="B76" s="12">
        <v>45707.044537764596</v>
      </c>
    </row>
    <row r="77" spans="1:2" x14ac:dyDescent="0.25">
      <c r="A77" s="12">
        <v>0.76</v>
      </c>
      <c r="B77" s="12">
        <v>45961.578455950141</v>
      </c>
    </row>
    <row r="78" spans="1:2" x14ac:dyDescent="0.25">
      <c r="A78" s="12">
        <v>0.77</v>
      </c>
      <c r="B78" s="12">
        <v>46221.461484773215</v>
      </c>
    </row>
    <row r="79" spans="1:2" x14ac:dyDescent="0.25">
      <c r="A79" s="12">
        <v>0.78</v>
      </c>
      <c r="B79" s="12">
        <v>46486.766201817089</v>
      </c>
    </row>
    <row r="80" spans="1:2" x14ac:dyDescent="0.25">
      <c r="A80" s="12">
        <v>0.79</v>
      </c>
      <c r="B80" s="12">
        <v>46757.56999458433</v>
      </c>
    </row>
    <row r="81" spans="1:2" x14ac:dyDescent="0.25">
      <c r="A81" s="12">
        <v>0.8</v>
      </c>
      <c r="B81" s="12">
        <v>47033.955342379704</v>
      </c>
    </row>
    <row r="82" spans="1:2" x14ac:dyDescent="0.25">
      <c r="A82" s="12">
        <v>0.81</v>
      </c>
      <c r="B82" s="12">
        <v>47316.010090995464</v>
      </c>
    </row>
    <row r="83" spans="1:2" x14ac:dyDescent="0.25">
      <c r="A83" s="12">
        <v>0.82</v>
      </c>
      <c r="B83" s="12">
        <v>47603.827721672315</v>
      </c>
    </row>
    <row r="84" spans="1:2" x14ac:dyDescent="0.25">
      <c r="A84" s="12">
        <v>0.83</v>
      </c>
      <c r="B84" s="12">
        <v>47897.507615885777</v>
      </c>
    </row>
    <row r="85" spans="1:2" x14ac:dyDescent="0.25">
      <c r="A85" s="12">
        <v>0.84</v>
      </c>
      <c r="B85" s="12">
        <v>48197.155317585581</v>
      </c>
    </row>
    <row r="86" spans="1:2" x14ac:dyDescent="0.25">
      <c r="A86" s="12">
        <v>0.85</v>
      </c>
      <c r="B86" s="12">
        <v>48502.882794594938</v>
      </c>
    </row>
    <row r="87" spans="1:2" x14ac:dyDescent="0.25">
      <c r="A87" s="12">
        <v>0.86</v>
      </c>
      <c r="B87" s="12">
        <v>48814.808700959067</v>
      </c>
    </row>
    <row r="88" spans="1:2" x14ac:dyDescent="0.25">
      <c r="A88" s="12">
        <v>0.87</v>
      </c>
      <c r="B88" s="12">
        <v>49133.058642118645</v>
      </c>
    </row>
    <row r="89" spans="1:2" x14ac:dyDescent="0.25">
      <c r="A89" s="12">
        <v>0.88</v>
      </c>
      <c r="B89" s="12">
        <v>49457.765444872508</v>
      </c>
    </row>
    <row r="90" spans="1:2" x14ac:dyDescent="0.25">
      <c r="A90" s="12">
        <v>0.89</v>
      </c>
      <c r="B90" s="12">
        <v>49789.069434191617</v>
      </c>
    </row>
    <row r="91" spans="1:2" x14ac:dyDescent="0.25">
      <c r="A91" s="12">
        <v>0.9</v>
      </c>
      <c r="B91" s="12">
        <v>50127.118719046448</v>
      </c>
    </row>
    <row r="92" spans="1:2" x14ac:dyDescent="0.25">
      <c r="A92" s="12">
        <v>0.91</v>
      </c>
      <c r="B92" s="12">
        <v>50472.069489517948</v>
      </c>
    </row>
    <row r="93" spans="1:2" x14ac:dyDescent="0.25">
      <c r="A93" s="12">
        <v>0.92</v>
      </c>
      <c r="B93" s="12">
        <v>50824.086327578785</v>
      </c>
    </row>
    <row r="94" spans="1:2" x14ac:dyDescent="0.25">
      <c r="A94" s="12">
        <v>0.93</v>
      </c>
      <c r="B94" s="12">
        <v>51183.342534055118</v>
      </c>
    </row>
    <row r="95" spans="1:2" x14ac:dyDescent="0.25">
      <c r="A95" s="12">
        <v>0.94</v>
      </c>
      <c r="B95" s="12">
        <v>51550.020474412595</v>
      </c>
    </row>
    <row r="96" spans="1:2" x14ac:dyDescent="0.25">
      <c r="A96" s="12">
        <v>0.95</v>
      </c>
      <c r="B96" s="12">
        <v>51924.311946153743</v>
      </c>
    </row>
    <row r="97" spans="1:2" x14ac:dyDescent="0.25">
      <c r="A97" s="12">
        <v>0.96</v>
      </c>
      <c r="B97" s="12">
        <v>52306.418570768532</v>
      </c>
    </row>
    <row r="98" spans="1:2" x14ac:dyDescent="0.25">
      <c r="A98" s="12">
        <v>0.97</v>
      </c>
      <c r="B98" s="12">
        <v>52696.552213346164</v>
      </c>
    </row>
    <row r="99" spans="1:2" x14ac:dyDescent="0.25">
      <c r="A99" s="12">
        <v>0.98</v>
      </c>
      <c r="B99" s="12">
        <v>53094.935433137449</v>
      </c>
    </row>
    <row r="100" spans="1:2" x14ac:dyDescent="0.25">
      <c r="A100" s="12">
        <v>0.99</v>
      </c>
      <c r="B100" s="12">
        <v>53501.80196855031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7196-61AA-4577-B0BF-2BF1E18CDEBA}">
  <dimension ref="A1:H44"/>
  <sheetViews>
    <sheetView topLeftCell="A36" zoomScaleNormal="100" workbookViewId="0">
      <selection activeCell="F44" sqref="F44:G44"/>
    </sheetView>
  </sheetViews>
  <sheetFormatPr defaultRowHeight="15" x14ac:dyDescent="0.25"/>
  <cols>
    <col min="2" max="2" width="11.42578125" bestFit="1" customWidth="1"/>
  </cols>
  <sheetData>
    <row r="1" spans="1:8" ht="18.75" x14ac:dyDescent="0.25">
      <c r="A1" s="18" t="s">
        <v>21</v>
      </c>
      <c r="B1" s="12" t="s">
        <v>0</v>
      </c>
      <c r="C1" s="12" t="s">
        <v>13</v>
      </c>
      <c r="D1" s="13" t="s">
        <v>14</v>
      </c>
      <c r="E1" s="5" t="s">
        <v>15</v>
      </c>
      <c r="F1" s="5"/>
      <c r="G1" s="5" t="s">
        <v>16</v>
      </c>
      <c r="H1" s="5" t="s">
        <v>9</v>
      </c>
    </row>
    <row r="2" spans="1:8" x14ac:dyDescent="0.25">
      <c r="A2" s="18"/>
      <c r="B2" s="12" t="s">
        <v>17</v>
      </c>
      <c r="C2" s="12"/>
      <c r="D2" s="12">
        <v>0.08</v>
      </c>
      <c r="E2" s="5"/>
      <c r="F2" s="5">
        <v>200</v>
      </c>
      <c r="G2" s="5"/>
      <c r="H2" s="5"/>
    </row>
    <row r="3" spans="1:8" x14ac:dyDescent="0.25">
      <c r="A3" s="12" t="s">
        <v>146</v>
      </c>
      <c r="B3" s="12">
        <v>8</v>
      </c>
      <c r="C3" s="12">
        <v>200</v>
      </c>
      <c r="D3" s="12">
        <f t="shared" ref="D3:D41" si="0">$D$2*C3</f>
        <v>16</v>
      </c>
      <c r="E3" s="12">
        <f>(1-D2)*F2</f>
        <v>184</v>
      </c>
      <c r="F3" s="12"/>
      <c r="G3" s="12"/>
      <c r="H3" s="12"/>
    </row>
    <row r="4" spans="1:8" x14ac:dyDescent="0.25">
      <c r="A4" s="12" t="s">
        <v>176</v>
      </c>
      <c r="B4" s="12">
        <v>155</v>
      </c>
      <c r="C4" s="12">
        <v>95</v>
      </c>
      <c r="D4" s="12">
        <f t="shared" si="0"/>
        <v>7.6000000000000005</v>
      </c>
      <c r="E4" s="12">
        <f t="shared" ref="E4:E41" si="1">(1-$D$2)*F4</f>
        <v>184</v>
      </c>
      <c r="F4" s="12">
        <f>D3+E3</f>
        <v>200</v>
      </c>
      <c r="G4" s="12">
        <f>C4-F4</f>
        <v>-105</v>
      </c>
      <c r="H4" s="12">
        <f>G4^2</f>
        <v>11025</v>
      </c>
    </row>
    <row r="5" spans="1:8" x14ac:dyDescent="0.25">
      <c r="A5" s="12" t="s">
        <v>177</v>
      </c>
      <c r="B5" s="12">
        <v>156</v>
      </c>
      <c r="C5" s="12">
        <v>125</v>
      </c>
      <c r="D5" s="12">
        <f t="shared" si="0"/>
        <v>10</v>
      </c>
      <c r="E5" s="12">
        <f t="shared" si="1"/>
        <v>176.27199999999999</v>
      </c>
      <c r="F5" s="12">
        <f t="shared" ref="F5:F41" si="2">D4+E4</f>
        <v>191.6</v>
      </c>
      <c r="G5" s="12">
        <f t="shared" ref="G5:G41" si="3">C5-F5</f>
        <v>-66.599999999999994</v>
      </c>
      <c r="H5" s="12">
        <f t="shared" ref="H5:H41" si="4">G5^2</f>
        <v>4435.5599999999995</v>
      </c>
    </row>
    <row r="6" spans="1:8" x14ac:dyDescent="0.25">
      <c r="A6" s="12" t="s">
        <v>178</v>
      </c>
      <c r="B6" s="12">
        <v>157</v>
      </c>
      <c r="C6" s="12">
        <v>-2</v>
      </c>
      <c r="D6" s="12">
        <f t="shared" si="0"/>
        <v>-0.16</v>
      </c>
      <c r="E6" s="12">
        <f t="shared" si="1"/>
        <v>171.37024</v>
      </c>
      <c r="F6" s="12">
        <f t="shared" si="2"/>
        <v>186.27199999999999</v>
      </c>
      <c r="G6" s="12">
        <f t="shared" si="3"/>
        <v>-188.27199999999999</v>
      </c>
      <c r="H6" s="12">
        <f t="shared" si="4"/>
        <v>35446.345984</v>
      </c>
    </row>
    <row r="7" spans="1:8" x14ac:dyDescent="0.25">
      <c r="A7" s="12" t="s">
        <v>179</v>
      </c>
      <c r="B7" s="12">
        <v>158</v>
      </c>
      <c r="C7" s="12">
        <v>85</v>
      </c>
      <c r="D7" s="12">
        <f t="shared" si="0"/>
        <v>6.8</v>
      </c>
      <c r="E7" s="12">
        <f t="shared" si="1"/>
        <v>157.51342080000001</v>
      </c>
      <c r="F7" s="12">
        <f t="shared" si="2"/>
        <v>171.21024</v>
      </c>
      <c r="G7" s="12">
        <f t="shared" si="3"/>
        <v>-86.210239999999999</v>
      </c>
      <c r="H7" s="12">
        <f t="shared" si="4"/>
        <v>7432.2054808575995</v>
      </c>
    </row>
    <row r="8" spans="1:8" x14ac:dyDescent="0.25">
      <c r="A8" s="12" t="s">
        <v>180</v>
      </c>
      <c r="B8" s="12">
        <v>159</v>
      </c>
      <c r="C8" s="12">
        <v>69</v>
      </c>
      <c r="D8" s="12">
        <f t="shared" si="0"/>
        <v>5.5200000000000005</v>
      </c>
      <c r="E8" s="12">
        <f t="shared" si="1"/>
        <v>151.16834713600002</v>
      </c>
      <c r="F8" s="12">
        <f t="shared" si="2"/>
        <v>164.31342080000002</v>
      </c>
      <c r="G8" s="12">
        <f t="shared" si="3"/>
        <v>-95.313420800000017</v>
      </c>
      <c r="H8" s="12">
        <f t="shared" si="4"/>
        <v>9084.648184597876</v>
      </c>
    </row>
    <row r="9" spans="1:8" x14ac:dyDescent="0.25">
      <c r="A9" s="12" t="s">
        <v>181</v>
      </c>
      <c r="B9" s="12">
        <v>160</v>
      </c>
      <c r="C9" s="12">
        <v>65</v>
      </c>
      <c r="D9" s="12">
        <f t="shared" si="0"/>
        <v>5.2</v>
      </c>
      <c r="E9" s="12">
        <f t="shared" si="1"/>
        <v>144.15327936512003</v>
      </c>
      <c r="F9" s="12">
        <f t="shared" si="2"/>
        <v>156.68834713600003</v>
      </c>
      <c r="G9" s="12">
        <f t="shared" si="3"/>
        <v>-91.688347136000033</v>
      </c>
      <c r="H9" s="12">
        <f t="shared" si="4"/>
        <v>8406.7530005316457</v>
      </c>
    </row>
    <row r="10" spans="1:8" x14ac:dyDescent="0.25">
      <c r="A10" s="12" t="s">
        <v>182</v>
      </c>
      <c r="B10" s="12">
        <v>161</v>
      </c>
      <c r="C10" s="12">
        <v>15</v>
      </c>
      <c r="D10" s="12">
        <f t="shared" si="0"/>
        <v>1.2</v>
      </c>
      <c r="E10" s="12">
        <f t="shared" si="1"/>
        <v>137.40501701591043</v>
      </c>
      <c r="F10" s="12">
        <f t="shared" si="2"/>
        <v>149.35327936512002</v>
      </c>
      <c r="G10" s="12">
        <f t="shared" si="3"/>
        <v>-134.35327936512002</v>
      </c>
      <c r="H10" s="12">
        <f t="shared" si="4"/>
        <v>18050.803676161984</v>
      </c>
    </row>
    <row r="11" spans="1:8" x14ac:dyDescent="0.25">
      <c r="A11" s="12" t="s">
        <v>183</v>
      </c>
      <c r="B11" s="12">
        <v>162</v>
      </c>
      <c r="C11" s="12">
        <v>175</v>
      </c>
      <c r="D11" s="12">
        <f t="shared" si="0"/>
        <v>14</v>
      </c>
      <c r="E11" s="12">
        <f t="shared" si="1"/>
        <v>127.51661565463759</v>
      </c>
      <c r="F11" s="12">
        <f t="shared" si="2"/>
        <v>138.60501701591042</v>
      </c>
      <c r="G11" s="12">
        <f t="shared" si="3"/>
        <v>36.39498298408958</v>
      </c>
      <c r="H11" s="12">
        <f t="shared" si="4"/>
        <v>1324.5947864121702</v>
      </c>
    </row>
    <row r="12" spans="1:8" x14ac:dyDescent="0.25">
      <c r="A12" s="12" t="s">
        <v>184</v>
      </c>
      <c r="B12" s="12">
        <v>163</v>
      </c>
      <c r="C12" s="12">
        <v>100</v>
      </c>
      <c r="D12" s="12">
        <f t="shared" si="0"/>
        <v>8</v>
      </c>
      <c r="E12" s="12">
        <f t="shared" si="1"/>
        <v>130.19528640226659</v>
      </c>
      <c r="F12" s="12">
        <f t="shared" si="2"/>
        <v>141.51661565463758</v>
      </c>
      <c r="G12" s="12">
        <f t="shared" si="3"/>
        <v>-41.516615654637576</v>
      </c>
      <c r="H12" s="12">
        <f t="shared" si="4"/>
        <v>1723.6293754148978</v>
      </c>
    </row>
    <row r="13" spans="1:8" x14ac:dyDescent="0.25">
      <c r="A13" s="12" t="s">
        <v>185</v>
      </c>
      <c r="B13" s="12">
        <v>164</v>
      </c>
      <c r="C13" s="12">
        <v>57</v>
      </c>
      <c r="D13" s="12">
        <f t="shared" si="0"/>
        <v>4.5600000000000005</v>
      </c>
      <c r="E13" s="12">
        <f t="shared" si="1"/>
        <v>127.13966349008527</v>
      </c>
      <c r="F13" s="12">
        <f t="shared" si="2"/>
        <v>138.19528640226659</v>
      </c>
      <c r="G13" s="12">
        <f t="shared" si="3"/>
        <v>-81.195286402266589</v>
      </c>
      <c r="H13" s="12">
        <f t="shared" si="4"/>
        <v>6592.6745339460977</v>
      </c>
    </row>
    <row r="14" spans="1:8" x14ac:dyDescent="0.25">
      <c r="A14" s="12" t="s">
        <v>186</v>
      </c>
      <c r="B14" s="12">
        <v>165</v>
      </c>
      <c r="C14" s="12">
        <v>30</v>
      </c>
      <c r="D14" s="12">
        <f t="shared" si="0"/>
        <v>2.4</v>
      </c>
      <c r="E14" s="12">
        <f t="shared" si="1"/>
        <v>121.16369041087846</v>
      </c>
      <c r="F14" s="12">
        <f t="shared" si="2"/>
        <v>131.69966349008527</v>
      </c>
      <c r="G14" s="12">
        <f t="shared" si="3"/>
        <v>-101.69966349008527</v>
      </c>
      <c r="H14" s="12">
        <f t="shared" si="4"/>
        <v>10342.821553996582</v>
      </c>
    </row>
    <row r="15" spans="1:8" x14ac:dyDescent="0.25">
      <c r="A15" s="12" t="s">
        <v>187</v>
      </c>
      <c r="B15" s="12">
        <v>166</v>
      </c>
      <c r="C15" s="12">
        <v>75</v>
      </c>
      <c r="D15" s="12">
        <f t="shared" si="0"/>
        <v>6</v>
      </c>
      <c r="E15" s="12">
        <f t="shared" si="1"/>
        <v>113.67859517800819</v>
      </c>
      <c r="F15" s="12">
        <f t="shared" si="2"/>
        <v>123.56369041087846</v>
      </c>
      <c r="G15" s="12">
        <f t="shared" si="3"/>
        <v>-48.563690410878465</v>
      </c>
      <c r="H15" s="12">
        <f t="shared" si="4"/>
        <v>2358.4320263236491</v>
      </c>
    </row>
    <row r="16" spans="1:8" x14ac:dyDescent="0.25">
      <c r="A16" s="12" t="s">
        <v>188</v>
      </c>
      <c r="B16" s="12">
        <v>167</v>
      </c>
      <c r="C16" s="12">
        <v>97</v>
      </c>
      <c r="D16" s="12">
        <f t="shared" si="0"/>
        <v>7.76</v>
      </c>
      <c r="E16" s="12">
        <f t="shared" si="1"/>
        <v>110.10430756376755</v>
      </c>
      <c r="F16" s="12">
        <f t="shared" si="2"/>
        <v>119.67859517800819</v>
      </c>
      <c r="G16" s="12">
        <f t="shared" si="3"/>
        <v>-22.678595178008194</v>
      </c>
      <c r="H16" s="12">
        <f t="shared" si="4"/>
        <v>514.31867924797655</v>
      </c>
    </row>
    <row r="17" spans="1:8" x14ac:dyDescent="0.25">
      <c r="A17" s="12" t="s">
        <v>189</v>
      </c>
      <c r="B17" s="12">
        <v>168</v>
      </c>
      <c r="C17" s="12">
        <v>310</v>
      </c>
      <c r="D17" s="12">
        <f t="shared" si="0"/>
        <v>24.8</v>
      </c>
      <c r="E17" s="12">
        <f t="shared" si="1"/>
        <v>108.43516295866615</v>
      </c>
      <c r="F17" s="12">
        <f t="shared" si="2"/>
        <v>117.86430756376755</v>
      </c>
      <c r="G17" s="12">
        <f t="shared" si="3"/>
        <v>192.13569243623243</v>
      </c>
      <c r="H17" s="12">
        <f t="shared" si="4"/>
        <v>36916.124307950508</v>
      </c>
    </row>
    <row r="18" spans="1:8" x14ac:dyDescent="0.25">
      <c r="A18" s="12" t="s">
        <v>190</v>
      </c>
      <c r="B18" s="12">
        <v>169</v>
      </c>
      <c r="C18" s="12">
        <v>-175</v>
      </c>
      <c r="D18" s="12">
        <f t="shared" si="0"/>
        <v>-14</v>
      </c>
      <c r="E18" s="12">
        <f t="shared" si="1"/>
        <v>122.57634992197288</v>
      </c>
      <c r="F18" s="12">
        <f t="shared" si="2"/>
        <v>133.23516295866617</v>
      </c>
      <c r="G18" s="12">
        <f t="shared" si="3"/>
        <v>-308.23516295866614</v>
      </c>
      <c r="H18" s="12">
        <f t="shared" si="4"/>
        <v>95008.915684155465</v>
      </c>
    </row>
    <row r="19" spans="1:8" x14ac:dyDescent="0.25">
      <c r="A19" s="12" t="s">
        <v>191</v>
      </c>
      <c r="B19" s="12">
        <v>170</v>
      </c>
      <c r="C19" s="12">
        <v>-230</v>
      </c>
      <c r="D19" s="12">
        <f t="shared" si="0"/>
        <v>-18.400000000000002</v>
      </c>
      <c r="E19" s="12">
        <f t="shared" si="1"/>
        <v>99.890241928215048</v>
      </c>
      <c r="F19" s="12">
        <f t="shared" si="2"/>
        <v>108.57634992197288</v>
      </c>
      <c r="G19" s="12">
        <f t="shared" si="3"/>
        <v>-338.57634992197291</v>
      </c>
      <c r="H19" s="12">
        <f t="shared" si="4"/>
        <v>114633.94472648624</v>
      </c>
    </row>
    <row r="20" spans="1:8" x14ac:dyDescent="0.25">
      <c r="A20" s="12" t="s">
        <v>192</v>
      </c>
      <c r="B20" s="12">
        <v>171</v>
      </c>
      <c r="C20" s="12">
        <v>270</v>
      </c>
      <c r="D20" s="12">
        <f t="shared" si="0"/>
        <v>21.6</v>
      </c>
      <c r="E20" s="12">
        <f t="shared" si="1"/>
        <v>74.971022573957839</v>
      </c>
      <c r="F20" s="12">
        <f t="shared" si="2"/>
        <v>81.490241928215042</v>
      </c>
      <c r="G20" s="12">
        <f t="shared" si="3"/>
        <v>188.50975807178497</v>
      </c>
      <c r="H20" s="12">
        <f t="shared" si="4"/>
        <v>35535.928888282899</v>
      </c>
    </row>
    <row r="21" spans="1:8" x14ac:dyDescent="0.25">
      <c r="A21" s="12" t="s">
        <v>193</v>
      </c>
      <c r="B21" s="12">
        <v>172</v>
      </c>
      <c r="C21" s="12">
        <v>50</v>
      </c>
      <c r="D21" s="12">
        <f t="shared" si="0"/>
        <v>4</v>
      </c>
      <c r="E21" s="12">
        <f t="shared" si="1"/>
        <v>88.845340768041211</v>
      </c>
      <c r="F21" s="12">
        <f t="shared" si="2"/>
        <v>96.571022573957833</v>
      </c>
      <c r="G21" s="12">
        <f t="shared" si="3"/>
        <v>-46.571022573957833</v>
      </c>
      <c r="H21" s="12">
        <f t="shared" si="4"/>
        <v>2168.8601435840901</v>
      </c>
    </row>
    <row r="22" spans="1:8" x14ac:dyDescent="0.25">
      <c r="A22" s="12" t="s">
        <v>194</v>
      </c>
      <c r="B22" s="12">
        <v>173</v>
      </c>
      <c r="C22" s="12">
        <v>25</v>
      </c>
      <c r="D22" s="12">
        <f t="shared" si="0"/>
        <v>2</v>
      </c>
      <c r="E22" s="12">
        <f t="shared" si="1"/>
        <v>85.41771350659792</v>
      </c>
      <c r="F22" s="12">
        <f t="shared" si="2"/>
        <v>92.845340768041211</v>
      </c>
      <c r="G22" s="12">
        <f t="shared" si="3"/>
        <v>-67.845340768041211</v>
      </c>
      <c r="H22" s="12">
        <f t="shared" si="4"/>
        <v>4602.9902639316351</v>
      </c>
    </row>
    <row r="23" spans="1:8" x14ac:dyDescent="0.25">
      <c r="A23" s="12" t="s">
        <v>195</v>
      </c>
      <c r="B23" s="12">
        <v>174</v>
      </c>
      <c r="C23" s="12">
        <v>178</v>
      </c>
      <c r="D23" s="12">
        <f t="shared" si="0"/>
        <v>14.24</v>
      </c>
      <c r="E23" s="12">
        <f t="shared" si="1"/>
        <v>80.424296426070086</v>
      </c>
      <c r="F23" s="12">
        <f t="shared" si="2"/>
        <v>87.41771350659792</v>
      </c>
      <c r="G23" s="12">
        <f t="shared" si="3"/>
        <v>90.58228649340208</v>
      </c>
      <c r="H23" s="12">
        <f t="shared" si="4"/>
        <v>8205.1506263727733</v>
      </c>
    </row>
    <row r="24" spans="1:8" x14ac:dyDescent="0.25">
      <c r="A24" s="12" t="s">
        <v>196</v>
      </c>
      <c r="B24" s="12">
        <v>175</v>
      </c>
      <c r="C24" s="12">
        <v>-100</v>
      </c>
      <c r="D24" s="12">
        <f t="shared" si="0"/>
        <v>-8</v>
      </c>
      <c r="E24" s="12">
        <f t="shared" si="1"/>
        <v>87.091152711984478</v>
      </c>
      <c r="F24" s="12">
        <f t="shared" si="2"/>
        <v>94.664296426070081</v>
      </c>
      <c r="G24" s="12">
        <f t="shared" si="3"/>
        <v>-194.66429642607008</v>
      </c>
      <c r="H24" s="12">
        <f t="shared" si="4"/>
        <v>37894.188303056879</v>
      </c>
    </row>
    <row r="25" spans="1:8" x14ac:dyDescent="0.25">
      <c r="A25" s="12" t="s">
        <v>197</v>
      </c>
      <c r="B25" s="12">
        <v>176</v>
      </c>
      <c r="C25" s="12">
        <v>30</v>
      </c>
      <c r="D25" s="12">
        <f t="shared" si="0"/>
        <v>2.4</v>
      </c>
      <c r="E25" s="12">
        <f t="shared" si="1"/>
        <v>72.763860495025725</v>
      </c>
      <c r="F25" s="12">
        <f t="shared" si="2"/>
        <v>79.091152711984478</v>
      </c>
      <c r="G25" s="12">
        <f t="shared" si="3"/>
        <v>-49.091152711984478</v>
      </c>
      <c r="H25" s="12">
        <f t="shared" si="4"/>
        <v>2409.941274591381</v>
      </c>
    </row>
    <row r="26" spans="1:8" x14ac:dyDescent="0.25">
      <c r="A26" s="12" t="s">
        <v>198</v>
      </c>
      <c r="B26" s="12">
        <v>177</v>
      </c>
      <c r="C26" s="12">
        <v>121</v>
      </c>
      <c r="D26" s="12">
        <f t="shared" si="0"/>
        <v>9.68</v>
      </c>
      <c r="E26" s="12">
        <f t="shared" si="1"/>
        <v>69.150751655423676</v>
      </c>
      <c r="F26" s="12">
        <f t="shared" si="2"/>
        <v>75.16386049502573</v>
      </c>
      <c r="G26" s="12">
        <f t="shared" si="3"/>
        <v>45.83613950497427</v>
      </c>
      <c r="H26" s="12">
        <f t="shared" si="4"/>
        <v>2100.9516847194627</v>
      </c>
    </row>
    <row r="27" spans="1:8" x14ac:dyDescent="0.25">
      <c r="A27" s="12" t="s">
        <v>199</v>
      </c>
      <c r="B27" s="12">
        <v>178</v>
      </c>
      <c r="C27" s="12">
        <v>-200</v>
      </c>
      <c r="D27" s="12">
        <f t="shared" si="0"/>
        <v>-16</v>
      </c>
      <c r="E27" s="12">
        <f t="shared" si="1"/>
        <v>72.524291522989785</v>
      </c>
      <c r="F27" s="12">
        <f t="shared" si="2"/>
        <v>78.830751655423683</v>
      </c>
      <c r="G27" s="12">
        <f t="shared" si="3"/>
        <v>-278.83075165542368</v>
      </c>
      <c r="H27" s="12">
        <f t="shared" si="4"/>
        <v>77746.588068728553</v>
      </c>
    </row>
    <row r="28" spans="1:8" x14ac:dyDescent="0.25">
      <c r="A28" s="12" t="s">
        <v>200</v>
      </c>
      <c r="B28" s="12">
        <v>179</v>
      </c>
      <c r="C28" s="12">
        <v>-66</v>
      </c>
      <c r="D28" s="12">
        <f t="shared" si="0"/>
        <v>-5.28</v>
      </c>
      <c r="E28" s="12">
        <f t="shared" si="1"/>
        <v>52.002348201150603</v>
      </c>
      <c r="F28" s="12">
        <f t="shared" si="2"/>
        <v>56.524291522989785</v>
      </c>
      <c r="G28" s="12">
        <f t="shared" si="3"/>
        <v>-122.52429152298978</v>
      </c>
      <c r="H28" s="12">
        <f t="shared" si="4"/>
        <v>15012.202013210586</v>
      </c>
    </row>
    <row r="29" spans="1:8" x14ac:dyDescent="0.25">
      <c r="A29" s="12" t="s">
        <v>201</v>
      </c>
      <c r="B29" s="12">
        <v>180</v>
      </c>
      <c r="C29" s="12">
        <v>-5</v>
      </c>
      <c r="D29" s="12">
        <f t="shared" si="0"/>
        <v>-0.4</v>
      </c>
      <c r="E29" s="12">
        <f t="shared" si="1"/>
        <v>42.984560345058554</v>
      </c>
      <c r="F29" s="12">
        <f t="shared" si="2"/>
        <v>46.722348201150602</v>
      </c>
      <c r="G29" s="12">
        <f t="shared" si="3"/>
        <v>-51.722348201150602</v>
      </c>
      <c r="H29" s="12">
        <f t="shared" si="4"/>
        <v>2675.201303441067</v>
      </c>
    </row>
    <row r="30" spans="1:8" x14ac:dyDescent="0.25">
      <c r="A30" s="12" t="s">
        <v>202</v>
      </c>
      <c r="B30" s="12">
        <v>181</v>
      </c>
      <c r="C30" s="12">
        <v>-295</v>
      </c>
      <c r="D30" s="12">
        <f t="shared" si="0"/>
        <v>-23.6</v>
      </c>
      <c r="E30" s="12">
        <f t="shared" si="1"/>
        <v>39.177795517453873</v>
      </c>
      <c r="F30" s="12">
        <f t="shared" si="2"/>
        <v>42.584560345058556</v>
      </c>
      <c r="G30" s="12">
        <f t="shared" si="3"/>
        <v>-337.58456034505855</v>
      </c>
      <c r="H30" s="12">
        <f t="shared" si="4"/>
        <v>113963.33538336647</v>
      </c>
    </row>
    <row r="31" spans="1:8" x14ac:dyDescent="0.25">
      <c r="A31" s="12" t="s">
        <v>203</v>
      </c>
      <c r="B31" s="12">
        <v>182</v>
      </c>
      <c r="C31" s="12">
        <v>-200</v>
      </c>
      <c r="D31" s="12">
        <f t="shared" si="0"/>
        <v>-16</v>
      </c>
      <c r="E31" s="12">
        <f t="shared" si="1"/>
        <v>14.331571876057563</v>
      </c>
      <c r="F31" s="12">
        <f t="shared" si="2"/>
        <v>15.577795517453872</v>
      </c>
      <c r="G31" s="12">
        <f t="shared" si="3"/>
        <v>-215.57779551745386</v>
      </c>
      <c r="H31" s="12">
        <f t="shared" si="4"/>
        <v>46473.785920165152</v>
      </c>
    </row>
    <row r="32" spans="1:8" x14ac:dyDescent="0.25">
      <c r="A32" s="12" t="s">
        <v>204</v>
      </c>
      <c r="B32" s="12">
        <v>183</v>
      </c>
      <c r="C32" s="12">
        <v>-5</v>
      </c>
      <c r="D32" s="12">
        <f t="shared" si="0"/>
        <v>-0.4</v>
      </c>
      <c r="E32" s="12">
        <f t="shared" si="1"/>
        <v>-1.5349538740270423</v>
      </c>
      <c r="F32" s="12">
        <f t="shared" si="2"/>
        <v>-1.6684281239424372</v>
      </c>
      <c r="G32" s="12">
        <f t="shared" si="3"/>
        <v>-3.3315718760575628</v>
      </c>
      <c r="H32" s="12">
        <f t="shared" si="4"/>
        <v>11.099371165337708</v>
      </c>
    </row>
    <row r="33" spans="1:8" x14ac:dyDescent="0.25">
      <c r="A33" s="12" t="s">
        <v>205</v>
      </c>
      <c r="B33" s="12">
        <v>184</v>
      </c>
      <c r="C33" s="12">
        <v>-66</v>
      </c>
      <c r="D33" s="12">
        <f t="shared" si="0"/>
        <v>-5.28</v>
      </c>
      <c r="E33" s="12">
        <f t="shared" si="1"/>
        <v>-1.780157564104879</v>
      </c>
      <c r="F33" s="12">
        <f t="shared" si="2"/>
        <v>-1.9349538740270424</v>
      </c>
      <c r="G33" s="12">
        <f t="shared" si="3"/>
        <v>-64.065046125972955</v>
      </c>
      <c r="H33" s="12">
        <f t="shared" si="4"/>
        <v>4104.3301351230421</v>
      </c>
    </row>
    <row r="34" spans="1:8" x14ac:dyDescent="0.25">
      <c r="A34" s="12" t="s">
        <v>206</v>
      </c>
      <c r="B34" s="12">
        <v>185</v>
      </c>
      <c r="C34" s="12">
        <v>-110</v>
      </c>
      <c r="D34" s="12">
        <f t="shared" si="0"/>
        <v>-8.8000000000000007</v>
      </c>
      <c r="E34" s="12">
        <f t="shared" si="1"/>
        <v>-6.4953449589764896</v>
      </c>
      <c r="F34" s="12">
        <f t="shared" si="2"/>
        <v>-7.0601575641048795</v>
      </c>
      <c r="G34" s="12">
        <f t="shared" si="3"/>
        <v>-102.93984243589512</v>
      </c>
      <c r="H34" s="12">
        <f t="shared" si="4"/>
        <v>10596.611160726912</v>
      </c>
    </row>
    <row r="35" spans="1:8" x14ac:dyDescent="0.25">
      <c r="A35" s="12" t="s">
        <v>207</v>
      </c>
      <c r="B35" s="12">
        <v>186</v>
      </c>
      <c r="C35" s="12">
        <v>-54</v>
      </c>
      <c r="D35" s="12">
        <f t="shared" si="0"/>
        <v>-4.32</v>
      </c>
      <c r="E35" s="12">
        <f t="shared" si="1"/>
        <v>-14.07171736225837</v>
      </c>
      <c r="F35" s="12">
        <f t="shared" si="2"/>
        <v>-15.295344958976489</v>
      </c>
      <c r="G35" s="12">
        <f t="shared" si="3"/>
        <v>-38.704655041023514</v>
      </c>
      <c r="H35" s="12">
        <f t="shared" si="4"/>
        <v>1498.050321844627</v>
      </c>
    </row>
    <row r="36" spans="1:8" x14ac:dyDescent="0.25">
      <c r="A36" s="12" t="s">
        <v>208</v>
      </c>
      <c r="B36" s="12">
        <v>187</v>
      </c>
      <c r="C36" s="12">
        <v>-120</v>
      </c>
      <c r="D36" s="12">
        <f t="shared" si="0"/>
        <v>-9.6</v>
      </c>
      <c r="E36" s="12">
        <f t="shared" si="1"/>
        <v>-16.920379973277701</v>
      </c>
      <c r="F36" s="12">
        <f t="shared" si="2"/>
        <v>-18.391717362258369</v>
      </c>
      <c r="G36" s="12">
        <f t="shared" si="3"/>
        <v>-101.60828263774164</v>
      </c>
      <c r="H36" s="12">
        <f t="shared" si="4"/>
        <v>10324.243100591189</v>
      </c>
    </row>
    <row r="37" spans="1:8" x14ac:dyDescent="0.25">
      <c r="A37" s="12" t="s">
        <v>209</v>
      </c>
      <c r="B37" s="12">
        <v>188</v>
      </c>
      <c r="C37" s="12">
        <v>-60</v>
      </c>
      <c r="D37" s="12">
        <f t="shared" si="0"/>
        <v>-4.8</v>
      </c>
      <c r="E37" s="12">
        <f t="shared" si="1"/>
        <v>-24.398749575415483</v>
      </c>
      <c r="F37" s="12">
        <f t="shared" si="2"/>
        <v>-26.520379973277699</v>
      </c>
      <c r="G37" s="12">
        <f t="shared" si="3"/>
        <v>-33.479620026722301</v>
      </c>
      <c r="H37" s="12">
        <f t="shared" si="4"/>
        <v>1120.884957133705</v>
      </c>
    </row>
    <row r="38" spans="1:8" x14ac:dyDescent="0.25">
      <c r="A38" s="12" t="s">
        <v>210</v>
      </c>
      <c r="B38" s="12">
        <v>189</v>
      </c>
      <c r="C38" s="12">
        <v>100</v>
      </c>
      <c r="D38" s="12">
        <f t="shared" si="0"/>
        <v>8</v>
      </c>
      <c r="E38" s="12">
        <f t="shared" si="1"/>
        <v>-26.862849609382245</v>
      </c>
      <c r="F38" s="12">
        <f t="shared" si="2"/>
        <v>-29.198749575415484</v>
      </c>
      <c r="G38" s="12">
        <f t="shared" si="3"/>
        <v>129.19874957541549</v>
      </c>
      <c r="H38" s="12">
        <f t="shared" si="4"/>
        <v>16692.316891850925</v>
      </c>
    </row>
    <row r="39" spans="1:8" x14ac:dyDescent="0.25">
      <c r="A39" s="12" t="s">
        <v>211</v>
      </c>
      <c r="B39" s="12">
        <v>190</v>
      </c>
      <c r="C39" s="12">
        <v>-125</v>
      </c>
      <c r="D39" s="12">
        <f t="shared" si="0"/>
        <v>-10</v>
      </c>
      <c r="E39" s="12">
        <f t="shared" si="1"/>
        <v>-17.353821640631665</v>
      </c>
      <c r="F39" s="12">
        <f t="shared" si="2"/>
        <v>-18.862849609382245</v>
      </c>
      <c r="G39" s="12">
        <f t="shared" si="3"/>
        <v>-106.13715039061776</v>
      </c>
      <c r="H39" s="12">
        <f t="shared" si="4"/>
        <v>11265.094693040612</v>
      </c>
    </row>
    <row r="40" spans="1:8" x14ac:dyDescent="0.25">
      <c r="A40" s="12" t="s">
        <v>212</v>
      </c>
      <c r="B40" s="12">
        <v>191</v>
      </c>
      <c r="C40" s="12">
        <v>325</v>
      </c>
      <c r="D40" s="12">
        <f t="shared" si="0"/>
        <v>26</v>
      </c>
      <c r="E40" s="12">
        <f t="shared" si="1"/>
        <v>-25.165515909381131</v>
      </c>
      <c r="F40" s="12">
        <f t="shared" si="2"/>
        <v>-27.353821640631665</v>
      </c>
      <c r="G40" s="12">
        <f t="shared" si="3"/>
        <v>352.35382164063168</v>
      </c>
      <c r="H40" s="12">
        <f t="shared" si="4"/>
        <v>124153.21562475809</v>
      </c>
    </row>
    <row r="41" spans="1:8" x14ac:dyDescent="0.25">
      <c r="A41" s="12" t="s">
        <v>213</v>
      </c>
      <c r="B41" s="12">
        <v>192</v>
      </c>
      <c r="C41" s="12">
        <v>-90</v>
      </c>
      <c r="D41" s="12">
        <f t="shared" si="0"/>
        <v>-7.2</v>
      </c>
      <c r="E41" s="12">
        <f t="shared" si="1"/>
        <v>0.76772536336935915</v>
      </c>
      <c r="F41" s="12">
        <f t="shared" si="2"/>
        <v>0.83448409061886863</v>
      </c>
      <c r="G41" s="12">
        <f t="shared" si="3"/>
        <v>-90.834484090618872</v>
      </c>
      <c r="H41" s="12">
        <f t="shared" si="4"/>
        <v>8250.9035000088934</v>
      </c>
    </row>
    <row r="42" spans="1:8" x14ac:dyDescent="0.25">
      <c r="A42" s="12"/>
      <c r="B42" s="12"/>
      <c r="C42" s="12"/>
      <c r="D42" s="12"/>
      <c r="E42" s="12"/>
      <c r="F42" s="12"/>
      <c r="G42" s="12">
        <f>COUNT(G2:G41)</f>
        <v>38</v>
      </c>
      <c r="H42" s="12">
        <f>SUM(H2:H41)</f>
        <v>900102.64562977687</v>
      </c>
    </row>
    <row r="44" spans="1:8" x14ac:dyDescent="0.25">
      <c r="F44" t="s">
        <v>11</v>
      </c>
      <c r="G44">
        <f>H42/G42</f>
        <v>23686.911727099392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Asli</vt:lpstr>
      <vt:lpstr>Data Stasioner</vt:lpstr>
      <vt:lpstr>MA 2mgan training</vt:lpstr>
      <vt:lpstr>2mgan tsting</vt:lpstr>
      <vt:lpstr>MA 4mgan training</vt:lpstr>
      <vt:lpstr>4mgan testing</vt:lpstr>
      <vt:lpstr>SES training</vt:lpstr>
      <vt:lpstr>SES rekap</vt:lpstr>
      <vt:lpstr>SES testing</vt:lpstr>
      <vt:lpstr>SES training 2</vt:lpstr>
      <vt:lpstr>SES rekap 2</vt:lpstr>
      <vt:lpstr>SES testing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8.1</cp:lastModifiedBy>
  <dcterms:created xsi:type="dcterms:W3CDTF">2019-11-17T15:22:17Z</dcterms:created>
  <dcterms:modified xsi:type="dcterms:W3CDTF">2020-01-17T17:58:26Z</dcterms:modified>
</cp:coreProperties>
</file>