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4" i="1" l="1"/>
  <c r="E4" i="1"/>
  <c r="K4" i="1" s="1"/>
  <c r="H3" i="1"/>
  <c r="E3" i="1"/>
  <c r="K3" i="1" s="1"/>
  <c r="H2" i="1" l="1"/>
  <c r="E2" i="1"/>
  <c r="K2" i="1" s="1"/>
</calcChain>
</file>

<file path=xl/sharedStrings.xml><?xml version="1.0" encoding="utf-8"?>
<sst xmlns="http://schemas.openxmlformats.org/spreadsheetml/2006/main" count="28" uniqueCount="26">
  <si>
    <t>NOMBRE</t>
  </si>
  <si>
    <t>RFC</t>
  </si>
  <si>
    <t>CURP</t>
  </si>
  <si>
    <t>FECHA DE INI</t>
  </si>
  <si>
    <t>DIA</t>
  </si>
  <si>
    <t>MONTO CREDITO</t>
  </si>
  <si>
    <t>serie</t>
  </si>
  <si>
    <t>NUMERO DE SERIE</t>
  </si>
  <si>
    <t>INSTRUMENTO</t>
  </si>
  <si>
    <t>FECHA FIN</t>
  </si>
  <si>
    <t>MESES</t>
  </si>
  <si>
    <t>FOLIO ELECTRONICO</t>
  </si>
  <si>
    <t xml:space="preserve">SOLORZANO FLORES OSCAR </t>
  </si>
  <si>
    <t>SOFO7210029Q9</t>
  </si>
  <si>
    <t>SOFO721002HDFLLS01</t>
  </si>
  <si>
    <t>MMBML45G7JH063647</t>
  </si>
  <si>
    <t>Contrato de crédito</t>
  </si>
  <si>
    <t>R20200815I30K</t>
  </si>
  <si>
    <t xml:space="preserve">GUZMAN SILVA CRISTINA </t>
  </si>
  <si>
    <t>GUSC820423126</t>
  </si>
  <si>
    <t>GUSC820423MMNZLR06</t>
  </si>
  <si>
    <t>9BD341A50KY594173</t>
  </si>
  <si>
    <t xml:space="preserve">SANTANA GOMEZ JORGE </t>
  </si>
  <si>
    <t>XAXX010101000</t>
  </si>
  <si>
    <t>SAGJ721001HGTNMR07</t>
  </si>
  <si>
    <t>9BD341A56KY586739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</si>
</sst>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4" fillId="0" borderId="1" xfId="0" applyFont="1" applyFill="1" applyBorder="1"/>
    <xf numFmtId="14" fontId="4" fillId="0" borderId="1" xfId="0" applyNumberFormat="1" applyFont="1" applyFill="1" applyBorder="1"/>
    <xf numFmtId="14" fontId="4" fillId="5" borderId="2" xfId="0" applyNumberFormat="1" applyFont="1" applyFill="1" applyBorder="1"/>
    <xf numFmtId="43" fontId="4" fillId="0" borderId="1" xfId="1" applyFont="1" applyFill="1" applyBorder="1"/>
    <xf numFmtId="3" fontId="4" fillId="0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B1" workbookViewId="0">
      <selection activeCell="L4" sqref="L4"/>
    </sheetView>
  </sheetViews>
  <sheetFormatPr baseColWidth="10" defaultRowHeight="15" x14ac:dyDescent="0.25"/>
  <cols>
    <col min="1" max="1" width="21.85546875" bestFit="1" customWidth="1"/>
    <col min="2" max="2" width="13" bestFit="1" customWidth="1"/>
    <col min="3" max="3" width="17.42578125" bestFit="1" customWidth="1"/>
    <col min="5" max="5" width="9.28515625" bestFit="1" customWidth="1"/>
    <col min="6" max="6" width="14.5703125" bestFit="1" customWidth="1"/>
    <col min="7" max="7" width="17.7109375" bestFit="1" customWidth="1"/>
    <col min="8" max="8" width="31.28515625" bestFit="1" customWidth="1"/>
    <col min="9" max="9" width="15.85546875" bestFit="1" customWidth="1"/>
    <col min="12" max="12" width="15.570312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5" t="s">
        <v>11</v>
      </c>
    </row>
    <row r="2" spans="1:12" x14ac:dyDescent="0.25">
      <c r="A2" s="6" t="s">
        <v>12</v>
      </c>
      <c r="B2" s="6" t="s">
        <v>13</v>
      </c>
      <c r="C2" s="6" t="s">
        <v>14</v>
      </c>
      <c r="D2" s="7">
        <v>43424</v>
      </c>
      <c r="E2" s="8">
        <f t="shared" ref="E2:E4" ca="1" si="0">+TODAY()</f>
        <v>44059</v>
      </c>
      <c r="F2" s="9">
        <v>322053.99</v>
      </c>
      <c r="G2" s="6" t="s">
        <v>15</v>
      </c>
      <c r="H2" s="6" t="str">
        <f t="shared" ref="H2" si="1">+"número de serie"&amp;" "&amp;G2</f>
        <v>número de serie MMBML45G7JH063647</v>
      </c>
      <c r="I2" s="6" t="s">
        <v>16</v>
      </c>
      <c r="J2" s="7">
        <v>45616</v>
      </c>
      <c r="K2" s="10">
        <f t="shared" ref="K2:K4" ca="1" si="2">(DAYS360(E2,J2)/30)</f>
        <v>51.133333333333333</v>
      </c>
      <c r="L2" s="6" t="s">
        <v>17</v>
      </c>
    </row>
    <row r="3" spans="1:12" x14ac:dyDescent="0.25">
      <c r="A3" s="6" t="s">
        <v>18</v>
      </c>
      <c r="B3" s="6" t="s">
        <v>19</v>
      </c>
      <c r="C3" s="6" t="s">
        <v>20</v>
      </c>
      <c r="D3" s="7">
        <v>43647</v>
      </c>
      <c r="E3" s="8">
        <f t="shared" ca="1" si="0"/>
        <v>44059</v>
      </c>
      <c r="F3" s="9">
        <v>156443.10999999999</v>
      </c>
      <c r="G3" s="6" t="s">
        <v>21</v>
      </c>
      <c r="H3" s="6" t="str">
        <f t="shared" ref="H3:H4" si="3">CONCATENATE("NUMERO DE SERIE","  ",G3)</f>
        <v>NUMERO DE SERIE  9BD341A50KY594173</v>
      </c>
      <c r="I3" s="6" t="s">
        <v>16</v>
      </c>
      <c r="J3" s="7">
        <v>45839</v>
      </c>
      <c r="K3" s="10">
        <f t="shared" ca="1" si="2"/>
        <v>58.5</v>
      </c>
    </row>
    <row r="4" spans="1:12" x14ac:dyDescent="0.25">
      <c r="A4" s="6" t="s">
        <v>22</v>
      </c>
      <c r="B4" s="6" t="s">
        <v>23</v>
      </c>
      <c r="C4" s="6" t="s">
        <v>24</v>
      </c>
      <c r="D4" s="7">
        <v>43647</v>
      </c>
      <c r="E4" s="8">
        <f t="shared" ca="1" si="0"/>
        <v>44059</v>
      </c>
      <c r="F4" s="9">
        <v>155825.07999999999</v>
      </c>
      <c r="G4" s="6" t="s">
        <v>25</v>
      </c>
      <c r="H4" s="6" t="str">
        <f t="shared" si="3"/>
        <v>NUMERO DE SERIE  9BD341A56KY586739</v>
      </c>
      <c r="I4" s="6" t="s">
        <v>16</v>
      </c>
      <c r="J4" s="7">
        <v>45839</v>
      </c>
      <c r="K4" s="10">
        <f t="shared" ca="1" si="2"/>
        <v>58.5</v>
      </c>
      <c r="L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Monserrat Huertas Gonzalez</dc:creator>
  <cp:lastModifiedBy>Lourdes Monserrat Huertas Gonzalez</cp:lastModifiedBy>
  <dcterms:created xsi:type="dcterms:W3CDTF">2020-08-17T01:16:13Z</dcterms:created>
  <dcterms:modified xsi:type="dcterms:W3CDTF">2020-08-17T01:18:58Z</dcterms:modified>
</cp:coreProperties>
</file>