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ycharmProjects\play\football\data\"/>
    </mc:Choice>
  </mc:AlternateContent>
  <bookViews>
    <workbookView xWindow="0" yWindow="0" windowWidth="20190" windowHeight="8115"/>
  </bookViews>
  <sheets>
    <sheet name="25 Nov" sheetId="1" r:id="rId1"/>
  </sheets>
  <calcPr calcId="152511"/>
</workbook>
</file>

<file path=xl/calcChain.xml><?xml version="1.0" encoding="utf-8"?>
<calcChain xmlns="http://schemas.openxmlformats.org/spreadsheetml/2006/main">
  <c r="R35" i="1" l="1"/>
  <c r="Q35" i="1"/>
  <c r="R34" i="1"/>
  <c r="R33" i="1"/>
  <c r="R32" i="1"/>
  <c r="R31" i="1"/>
  <c r="R30" i="1"/>
  <c r="R29" i="1"/>
  <c r="R28" i="1"/>
  <c r="R27" i="1"/>
  <c r="R26" i="1"/>
  <c r="R25" i="1"/>
  <c r="P35" i="1"/>
  <c r="O35" i="1"/>
  <c r="P34" i="1"/>
  <c r="P33" i="1"/>
  <c r="P32" i="1"/>
  <c r="P31" i="1"/>
  <c r="P30" i="1"/>
  <c r="P29" i="1"/>
  <c r="P28" i="1"/>
  <c r="P27" i="1"/>
  <c r="P26" i="1"/>
  <c r="P25" i="1"/>
  <c r="N35" i="1"/>
  <c r="M35" i="1"/>
  <c r="N34" i="1"/>
  <c r="N33" i="1"/>
  <c r="N32" i="1"/>
  <c r="N31" i="1"/>
  <c r="N30" i="1"/>
  <c r="N29" i="1"/>
  <c r="N28" i="1"/>
  <c r="N27" i="1"/>
  <c r="N26" i="1"/>
  <c r="N25" i="1"/>
  <c r="L35" i="1"/>
  <c r="K35" i="1"/>
  <c r="L34" i="1"/>
  <c r="L33" i="1"/>
  <c r="L32" i="1"/>
  <c r="L31" i="1"/>
  <c r="L30" i="1"/>
  <c r="L29" i="1"/>
  <c r="L28" i="1"/>
  <c r="L27" i="1"/>
  <c r="L26" i="1"/>
  <c r="L25" i="1"/>
  <c r="R22" i="1" l="1"/>
  <c r="R21" i="1"/>
  <c r="R20" i="1"/>
  <c r="R19" i="1"/>
  <c r="R18" i="1"/>
  <c r="R17" i="1"/>
  <c r="R16" i="1"/>
  <c r="R15" i="1"/>
  <c r="R14" i="1"/>
  <c r="R13" i="1"/>
  <c r="P22" i="1"/>
  <c r="P21" i="1"/>
  <c r="P20" i="1"/>
  <c r="P19" i="1"/>
  <c r="P18" i="1"/>
  <c r="P17" i="1"/>
  <c r="P16" i="1"/>
  <c r="P15" i="1"/>
  <c r="P14" i="1"/>
  <c r="P13" i="1"/>
  <c r="N22" i="1"/>
  <c r="N21" i="1"/>
  <c r="N20" i="1"/>
  <c r="N19" i="1"/>
  <c r="N18" i="1"/>
  <c r="N17" i="1"/>
  <c r="N16" i="1"/>
  <c r="N15" i="1"/>
  <c r="N14" i="1"/>
  <c r="N13" i="1"/>
  <c r="L22" i="1"/>
  <c r="L21" i="1"/>
  <c r="L20" i="1"/>
  <c r="L19" i="1"/>
  <c r="L18" i="1"/>
  <c r="L17" i="1"/>
  <c r="L16" i="1"/>
  <c r="L15" i="1"/>
  <c r="L14" i="1"/>
  <c r="L13" i="1"/>
  <c r="K23" i="1" l="1"/>
  <c r="M23" i="1"/>
  <c r="O23" i="1"/>
  <c r="Q23" i="1"/>
  <c r="P23" i="1"/>
  <c r="N23" i="1"/>
  <c r="R23" i="1"/>
  <c r="L23" i="1"/>
  <c r="R11" i="1"/>
  <c r="R10" i="1"/>
  <c r="R9" i="1"/>
  <c r="R8" i="1"/>
  <c r="R7" i="1"/>
  <c r="R6" i="1"/>
  <c r="R5" i="1"/>
  <c r="R4" i="1"/>
  <c r="R3" i="1"/>
  <c r="R2" i="1"/>
  <c r="P11" i="1"/>
  <c r="P10" i="1"/>
  <c r="P9" i="1"/>
  <c r="P8" i="1"/>
  <c r="P7" i="1"/>
  <c r="P6" i="1"/>
  <c r="P5" i="1"/>
  <c r="P4" i="1"/>
  <c r="P3" i="1"/>
  <c r="P2" i="1"/>
  <c r="N11" i="1"/>
  <c r="N10" i="1"/>
  <c r="N9" i="1"/>
  <c r="N8" i="1"/>
  <c r="N7" i="1"/>
  <c r="N6" i="1"/>
  <c r="N5" i="1"/>
  <c r="N4" i="1"/>
  <c r="N3" i="1"/>
  <c r="N2" i="1"/>
  <c r="L3" i="1"/>
  <c r="L4" i="1"/>
  <c r="L5" i="1"/>
  <c r="L6" i="1"/>
  <c r="L7" i="1"/>
  <c r="L8" i="1"/>
  <c r="L9" i="1"/>
  <c r="L10" i="1"/>
  <c r="L11" i="1"/>
  <c r="L2" i="1"/>
  <c r="K12" i="1" l="1"/>
  <c r="M12" i="1"/>
  <c r="O12" i="1"/>
  <c r="Q12" i="1"/>
  <c r="N12" i="1"/>
  <c r="R12" i="1"/>
  <c r="P12" i="1"/>
  <c r="L12" i="1"/>
</calcChain>
</file>

<file path=xl/sharedStrings.xml><?xml version="1.0" encoding="utf-8"?>
<sst xmlns="http://schemas.openxmlformats.org/spreadsheetml/2006/main" count="266" uniqueCount="39">
  <si>
    <t>Div</t>
  </si>
  <si>
    <t>Date</t>
  </si>
  <si>
    <t>HomeTeam</t>
  </si>
  <si>
    <t>AwayTeam</t>
  </si>
  <si>
    <t>BbAvH</t>
  </si>
  <si>
    <t>BbAvD</t>
  </si>
  <si>
    <t>BbAvA</t>
  </si>
  <si>
    <t>E0</t>
  </si>
  <si>
    <t>West Ham</t>
  </si>
  <si>
    <t>Leicester</t>
  </si>
  <si>
    <t>Crystal Palace</t>
  </si>
  <si>
    <t>Stoke</t>
  </si>
  <si>
    <t>Liverpool</t>
  </si>
  <si>
    <t>Chelsea</t>
  </si>
  <si>
    <t>Man United</t>
  </si>
  <si>
    <t>Brighton</t>
  </si>
  <si>
    <t>Newcastle</t>
  </si>
  <si>
    <t>Watford</t>
  </si>
  <si>
    <t>Swansea</t>
  </si>
  <si>
    <t>Bournemouth</t>
  </si>
  <si>
    <t>Tottenham</t>
  </si>
  <si>
    <t>West Brom</t>
  </si>
  <si>
    <t>Burnley</t>
  </si>
  <si>
    <t>Arsenal</t>
  </si>
  <si>
    <t>Huddersfield</t>
  </si>
  <si>
    <t>Man City</t>
  </si>
  <si>
    <t>Southampton</t>
  </si>
  <si>
    <t>Everton</t>
  </si>
  <si>
    <t>BFH</t>
  </si>
  <si>
    <t>BFD</t>
  </si>
  <si>
    <t>BFA</t>
  </si>
  <si>
    <t>NBProb</t>
  </si>
  <si>
    <t>A</t>
  </si>
  <si>
    <t>H</t>
  </si>
  <si>
    <t>SVMPRob</t>
  </si>
  <si>
    <t>NBBest</t>
  </si>
  <si>
    <t>D</t>
  </si>
  <si>
    <t>SVMBest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</si>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</sst>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C1" workbookViewId="0">
      <pane ySplit="1" topLeftCell="A10" activePane="bottomLeft" state="frozen"/>
      <selection activeCell="C1" sqref="C1"/>
      <selection pane="bottomLeft" activeCell="P32" sqref="P32"/>
    </sheetView>
  </sheetViews>
  <sheetFormatPr defaultRowHeight="15" x14ac:dyDescent="0.25"/>
  <cols>
    <col min="2" max="2" width="16.42578125" customWidth="1"/>
    <col min="3" max="3" width="19.140625" customWidth="1"/>
    <col min="4" max="4" width="17.140625" customWidth="1"/>
  </cols>
  <sheetData>
    <row r="1" spans="1:19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31</v>
      </c>
      <c r="M1" s="2" t="s">
        <v>34</v>
      </c>
      <c r="N1" s="2" t="s">
        <v>34</v>
      </c>
      <c r="O1" s="2" t="s">
        <v>35</v>
      </c>
      <c r="P1" s="2" t="s">
        <v>35</v>
      </c>
      <c r="Q1" s="2" t="s">
        <v>37</v>
      </c>
      <c r="R1" s="2" t="s">
        <v>37</v>
      </c>
      <c r="S1" s="2" t="s">
        <v>38</v>
      </c>
    </row>
    <row r="2" spans="1:19" x14ac:dyDescent="0.25">
      <c r="A2" t="s">
        <v>7</v>
      </c>
      <c r="B2" s="1">
        <v>43063</v>
      </c>
      <c r="C2" t="s">
        <v>8</v>
      </c>
      <c r="D2" t="s">
        <v>9</v>
      </c>
      <c r="E2">
        <v>2.71</v>
      </c>
      <c r="F2">
        <v>3.29</v>
      </c>
      <c r="G2">
        <v>2.7</v>
      </c>
      <c r="H2">
        <v>2.71</v>
      </c>
      <c r="I2">
        <v>3.29</v>
      </c>
      <c r="J2">
        <v>2.7</v>
      </c>
      <c r="K2" t="s">
        <v>32</v>
      </c>
      <c r="L2">
        <f>IF(K2=$S2,IF(K2="H",$H2,IF(K2="D",$I2,$J2)),0)-1</f>
        <v>-1</v>
      </c>
      <c r="M2" t="s">
        <v>32</v>
      </c>
      <c r="N2">
        <f>IF(M2=$S2,IF(M2="H",$H2,IF(M2="D",$I2,$J2)),0)-1</f>
        <v>-1</v>
      </c>
      <c r="O2" t="s">
        <v>32</v>
      </c>
      <c r="P2">
        <f t="shared" ref="P2:P11" si="0">IF(O2=$S2,IF(O2="H",$H2,IF(O2="D",$I2,$J2)),0)-1</f>
        <v>-1</v>
      </c>
      <c r="Q2" t="s">
        <v>32</v>
      </c>
      <c r="R2">
        <f t="shared" ref="R2:R11" si="1">IF(Q2=$S2,IF(Q2="H",$H2,IF(Q2="D",$I2,$J2)),0)-1</f>
        <v>-1</v>
      </c>
      <c r="S2" t="s">
        <v>36</v>
      </c>
    </row>
    <row r="3" spans="1:19" x14ac:dyDescent="0.25">
      <c r="A3" t="s">
        <v>7</v>
      </c>
      <c r="B3" s="1">
        <v>43064</v>
      </c>
      <c r="C3" t="s">
        <v>10</v>
      </c>
      <c r="D3" t="s">
        <v>11</v>
      </c>
      <c r="E3">
        <v>2.04</v>
      </c>
      <c r="F3">
        <v>3.35</v>
      </c>
      <c r="G3">
        <v>3.85</v>
      </c>
      <c r="H3">
        <v>1.98</v>
      </c>
      <c r="I3">
        <v>3.7</v>
      </c>
      <c r="J3">
        <v>4.3</v>
      </c>
      <c r="K3" t="s">
        <v>33</v>
      </c>
      <c r="L3">
        <f t="shared" ref="L3:N11" si="2">IF(K3=$S3,IF(K3="H",$H3,IF(K3="D",$I3,$J3)),0)-1</f>
        <v>0.98</v>
      </c>
      <c r="M3" t="s">
        <v>32</v>
      </c>
      <c r="N3">
        <f t="shared" si="2"/>
        <v>-1</v>
      </c>
      <c r="O3" t="s">
        <v>36</v>
      </c>
      <c r="P3">
        <f t="shared" si="0"/>
        <v>-1</v>
      </c>
      <c r="Q3" t="s">
        <v>32</v>
      </c>
      <c r="R3">
        <f t="shared" si="1"/>
        <v>-1</v>
      </c>
      <c r="S3" t="s">
        <v>33</v>
      </c>
    </row>
    <row r="4" spans="1:19" x14ac:dyDescent="0.25">
      <c r="A4" t="s">
        <v>7</v>
      </c>
      <c r="B4" s="1">
        <v>43064</v>
      </c>
      <c r="C4" t="s">
        <v>12</v>
      </c>
      <c r="D4" t="s">
        <v>13</v>
      </c>
      <c r="E4">
        <v>2.12</v>
      </c>
      <c r="F4">
        <v>3.5</v>
      </c>
      <c r="G4">
        <v>3.46</v>
      </c>
      <c r="H4">
        <v>2.14</v>
      </c>
      <c r="I4">
        <v>3.75</v>
      </c>
      <c r="J4">
        <v>3.75</v>
      </c>
      <c r="K4" t="s">
        <v>33</v>
      </c>
      <c r="L4">
        <f t="shared" si="2"/>
        <v>-1</v>
      </c>
      <c r="M4" t="s">
        <v>33</v>
      </c>
      <c r="N4">
        <f t="shared" si="2"/>
        <v>-1</v>
      </c>
      <c r="O4" t="s">
        <v>32</v>
      </c>
      <c r="P4">
        <f t="shared" si="0"/>
        <v>-1</v>
      </c>
      <c r="Q4" t="s">
        <v>32</v>
      </c>
      <c r="R4">
        <f t="shared" si="1"/>
        <v>-1</v>
      </c>
      <c r="S4" t="s">
        <v>36</v>
      </c>
    </row>
    <row r="5" spans="1:19" x14ac:dyDescent="0.25">
      <c r="A5" t="s">
        <v>7</v>
      </c>
      <c r="B5" s="1">
        <v>43064</v>
      </c>
      <c r="C5" t="s">
        <v>14</v>
      </c>
      <c r="D5" t="s">
        <v>15</v>
      </c>
      <c r="E5">
        <v>1.19</v>
      </c>
      <c r="F5">
        <v>6.72</v>
      </c>
      <c r="G5">
        <v>18.100000000000001</v>
      </c>
      <c r="H5">
        <v>1.22</v>
      </c>
      <c r="I5">
        <v>7.6</v>
      </c>
      <c r="J5">
        <v>22</v>
      </c>
      <c r="K5" t="s">
        <v>33</v>
      </c>
      <c r="L5">
        <f t="shared" si="2"/>
        <v>0.21999999999999997</v>
      </c>
      <c r="M5" t="s">
        <v>33</v>
      </c>
      <c r="N5">
        <f t="shared" si="2"/>
        <v>0.21999999999999997</v>
      </c>
      <c r="O5" t="s">
        <v>33</v>
      </c>
      <c r="P5">
        <f t="shared" si="0"/>
        <v>0.21999999999999997</v>
      </c>
      <c r="Q5" t="s">
        <v>36</v>
      </c>
      <c r="R5">
        <f t="shared" si="1"/>
        <v>-1</v>
      </c>
      <c r="S5" t="s">
        <v>33</v>
      </c>
    </row>
    <row r="6" spans="1:19" x14ac:dyDescent="0.25">
      <c r="A6" t="s">
        <v>7</v>
      </c>
      <c r="B6" s="1">
        <v>43064</v>
      </c>
      <c r="C6" t="s">
        <v>16</v>
      </c>
      <c r="D6" t="s">
        <v>17</v>
      </c>
      <c r="E6">
        <v>2.2000000000000002</v>
      </c>
      <c r="F6">
        <v>3.34</v>
      </c>
      <c r="G6">
        <v>3.42</v>
      </c>
      <c r="H6">
        <v>2.4</v>
      </c>
      <c r="I6">
        <v>3.45</v>
      </c>
      <c r="J6">
        <v>3.35</v>
      </c>
      <c r="K6" t="s">
        <v>32</v>
      </c>
      <c r="L6">
        <f t="shared" si="2"/>
        <v>2.35</v>
      </c>
      <c r="M6" t="s">
        <v>33</v>
      </c>
      <c r="N6">
        <f t="shared" si="2"/>
        <v>-1</v>
      </c>
      <c r="O6" t="s">
        <v>32</v>
      </c>
      <c r="P6">
        <f t="shared" si="0"/>
        <v>2.35</v>
      </c>
      <c r="Q6" t="s">
        <v>33</v>
      </c>
      <c r="R6">
        <f t="shared" si="1"/>
        <v>-1</v>
      </c>
      <c r="S6" t="s">
        <v>32</v>
      </c>
    </row>
    <row r="7" spans="1:19" x14ac:dyDescent="0.25">
      <c r="A7" t="s">
        <v>7</v>
      </c>
      <c r="B7" s="1">
        <v>43064</v>
      </c>
      <c r="C7" t="s">
        <v>18</v>
      </c>
      <c r="D7" t="s">
        <v>19</v>
      </c>
      <c r="E7">
        <v>2.75</v>
      </c>
      <c r="F7">
        <v>3.18</v>
      </c>
      <c r="G7">
        <v>2.71</v>
      </c>
      <c r="H7">
        <v>3.05</v>
      </c>
      <c r="I7">
        <v>3.3</v>
      </c>
      <c r="J7">
        <v>2.68</v>
      </c>
      <c r="K7" t="s">
        <v>33</v>
      </c>
      <c r="L7">
        <f t="shared" si="2"/>
        <v>-1</v>
      </c>
      <c r="M7" t="s">
        <v>32</v>
      </c>
      <c r="N7">
        <f t="shared" si="2"/>
        <v>-1</v>
      </c>
      <c r="O7" t="s">
        <v>36</v>
      </c>
      <c r="P7">
        <f t="shared" si="0"/>
        <v>2.2999999999999998</v>
      </c>
      <c r="Q7" t="s">
        <v>32</v>
      </c>
      <c r="R7">
        <f t="shared" si="1"/>
        <v>-1</v>
      </c>
      <c r="S7" t="s">
        <v>36</v>
      </c>
    </row>
    <row r="8" spans="1:19" x14ac:dyDescent="0.25">
      <c r="A8" t="s">
        <v>7</v>
      </c>
      <c r="B8" s="1">
        <v>43064</v>
      </c>
      <c r="C8" t="s">
        <v>20</v>
      </c>
      <c r="D8" t="s">
        <v>21</v>
      </c>
      <c r="E8">
        <v>1.25</v>
      </c>
      <c r="F8">
        <v>5.83</v>
      </c>
      <c r="G8">
        <v>13.89</v>
      </c>
      <c r="H8">
        <v>1.25</v>
      </c>
      <c r="I8">
        <v>7</v>
      </c>
      <c r="J8">
        <v>16.5</v>
      </c>
      <c r="K8" t="s">
        <v>33</v>
      </c>
      <c r="L8">
        <f t="shared" si="2"/>
        <v>-1</v>
      </c>
      <c r="M8" t="s">
        <v>33</v>
      </c>
      <c r="N8">
        <f t="shared" si="2"/>
        <v>-1</v>
      </c>
      <c r="O8" t="s">
        <v>36</v>
      </c>
      <c r="P8">
        <f t="shared" si="0"/>
        <v>6</v>
      </c>
      <c r="Q8" t="s">
        <v>36</v>
      </c>
      <c r="R8">
        <f t="shared" si="1"/>
        <v>6</v>
      </c>
      <c r="S8" t="s">
        <v>36</v>
      </c>
    </row>
    <row r="9" spans="1:19" x14ac:dyDescent="0.25">
      <c r="A9" t="s">
        <v>7</v>
      </c>
      <c r="B9" s="1">
        <v>43065</v>
      </c>
      <c r="C9" t="s">
        <v>22</v>
      </c>
      <c r="D9" t="s">
        <v>23</v>
      </c>
      <c r="E9">
        <v>5.83</v>
      </c>
      <c r="F9">
        <v>4.24</v>
      </c>
      <c r="G9">
        <v>1.57</v>
      </c>
      <c r="H9">
        <v>6</v>
      </c>
      <c r="I9">
        <v>4.5</v>
      </c>
      <c r="J9">
        <v>1.61</v>
      </c>
      <c r="K9" t="s">
        <v>32</v>
      </c>
      <c r="L9">
        <f t="shared" si="2"/>
        <v>0.6100000000000001</v>
      </c>
      <c r="M9" t="s">
        <v>33</v>
      </c>
      <c r="N9">
        <f t="shared" si="2"/>
        <v>-1</v>
      </c>
      <c r="O9" t="s">
        <v>33</v>
      </c>
      <c r="P9">
        <f t="shared" si="0"/>
        <v>-1</v>
      </c>
      <c r="Q9" t="s">
        <v>33</v>
      </c>
      <c r="R9">
        <f t="shared" si="1"/>
        <v>-1</v>
      </c>
      <c r="S9" t="s">
        <v>32</v>
      </c>
    </row>
    <row r="10" spans="1:19" x14ac:dyDescent="0.25">
      <c r="A10" t="s">
        <v>7</v>
      </c>
      <c r="B10" s="1">
        <v>43065</v>
      </c>
      <c r="C10" t="s">
        <v>24</v>
      </c>
      <c r="D10" t="s">
        <v>25</v>
      </c>
      <c r="E10">
        <v>15.71</v>
      </c>
      <c r="F10">
        <v>7.29</v>
      </c>
      <c r="G10">
        <v>1.18</v>
      </c>
      <c r="H10">
        <v>18</v>
      </c>
      <c r="I10">
        <v>8</v>
      </c>
      <c r="J10">
        <v>1.21</v>
      </c>
      <c r="K10" t="s">
        <v>32</v>
      </c>
      <c r="L10">
        <f t="shared" si="2"/>
        <v>0.20999999999999996</v>
      </c>
      <c r="M10" t="s">
        <v>32</v>
      </c>
      <c r="N10">
        <f t="shared" si="2"/>
        <v>0.20999999999999996</v>
      </c>
      <c r="O10" t="s">
        <v>32</v>
      </c>
      <c r="P10">
        <f t="shared" si="0"/>
        <v>0.20999999999999996</v>
      </c>
      <c r="Q10" t="s">
        <v>33</v>
      </c>
      <c r="R10">
        <f t="shared" si="1"/>
        <v>-1</v>
      </c>
      <c r="S10" t="s">
        <v>32</v>
      </c>
    </row>
    <row r="11" spans="1:19" x14ac:dyDescent="0.25">
      <c r="A11" t="s">
        <v>7</v>
      </c>
      <c r="B11" s="1">
        <v>43065</v>
      </c>
      <c r="C11" t="s">
        <v>26</v>
      </c>
      <c r="D11" t="s">
        <v>27</v>
      </c>
      <c r="E11">
        <v>1.87</v>
      </c>
      <c r="F11">
        <v>3.39</v>
      </c>
      <c r="G11">
        <v>4.6399999999999997</v>
      </c>
      <c r="H11">
        <v>1.93</v>
      </c>
      <c r="I11">
        <v>3.55</v>
      </c>
      <c r="J11">
        <v>4.9000000000000004</v>
      </c>
      <c r="K11" t="s">
        <v>33</v>
      </c>
      <c r="L11">
        <f t="shared" si="2"/>
        <v>0.92999999999999994</v>
      </c>
      <c r="M11" t="s">
        <v>33</v>
      </c>
      <c r="N11">
        <f t="shared" si="2"/>
        <v>0.92999999999999994</v>
      </c>
      <c r="O11" t="s">
        <v>32</v>
      </c>
      <c r="P11">
        <f t="shared" si="0"/>
        <v>-1</v>
      </c>
      <c r="Q11" t="s">
        <v>32</v>
      </c>
      <c r="R11">
        <f t="shared" si="1"/>
        <v>-1</v>
      </c>
      <c r="S11" t="s">
        <v>33</v>
      </c>
    </row>
    <row r="12" spans="1:19" x14ac:dyDescent="0.25">
      <c r="K12">
        <f>COUNT(L2:L11) -COUNTIF(L2:L11,-1)</f>
        <v>6</v>
      </c>
      <c r="L12">
        <f>+SUM(L2:L11)</f>
        <v>1.3</v>
      </c>
      <c r="M12">
        <f>COUNT(N2:N11) -COUNTIF(N2:N11,-1)</f>
        <v>3</v>
      </c>
      <c r="N12">
        <f>+SUM(N2:N11)</f>
        <v>-5.6400000000000006</v>
      </c>
      <c r="O12">
        <f>COUNT(P2:P11) -COUNTIF(P2:P11,-1)</f>
        <v>5</v>
      </c>
      <c r="P12">
        <f>+SUM(P2:P11)</f>
        <v>6.0799999999999992</v>
      </c>
      <c r="Q12">
        <f>COUNT(R2:R11) -COUNTIF(R2:R11,-1)</f>
        <v>1</v>
      </c>
      <c r="R12">
        <f>+SUM(R2:R11)</f>
        <v>-3</v>
      </c>
    </row>
    <row r="13" spans="1:19" x14ac:dyDescent="0.25">
      <c r="A13" t="s">
        <v>7</v>
      </c>
      <c r="B13" s="1">
        <v>43067</v>
      </c>
      <c r="C13" t="s">
        <v>15</v>
      </c>
      <c r="D13" t="s">
        <v>10</v>
      </c>
      <c r="E13">
        <v>2.64</v>
      </c>
      <c r="F13">
        <v>3.07</v>
      </c>
      <c r="G13">
        <v>2.93</v>
      </c>
      <c r="H13">
        <v>2.64</v>
      </c>
      <c r="I13">
        <v>3.07</v>
      </c>
      <c r="J13">
        <v>2.93</v>
      </c>
      <c r="K13" t="s">
        <v>33</v>
      </c>
      <c r="L13">
        <f>IF(K13=$S13,IF(K13="H",$H13,IF(K13="D",$I13,$J13)),0)-1</f>
        <v>-1</v>
      </c>
      <c r="M13" t="s">
        <v>33</v>
      </c>
      <c r="N13">
        <f>IF(M13=$S13,IF(M13="H",$H13,IF(M13="D",$I13,$J13)),0)-1</f>
        <v>-1</v>
      </c>
      <c r="O13" t="s">
        <v>33</v>
      </c>
      <c r="P13">
        <f>IF(O13=$S13,IF(O13="H",$H13,IF(O13="D",$I13,$J13)),0)-1</f>
        <v>-1</v>
      </c>
      <c r="Q13" t="s">
        <v>33</v>
      </c>
      <c r="R13">
        <f>IF(Q13=$S13,IF(Q13="H",$H13,IF(Q13="D",$I13,$J13)),0)-1</f>
        <v>-1</v>
      </c>
      <c r="S13" t="s">
        <v>36</v>
      </c>
    </row>
    <row r="14" spans="1:19" x14ac:dyDescent="0.25">
      <c r="A14" t="s">
        <v>7</v>
      </c>
      <c r="B14" s="1">
        <v>43067</v>
      </c>
      <c r="C14" t="s">
        <v>9</v>
      </c>
      <c r="D14" t="s">
        <v>20</v>
      </c>
      <c r="E14">
        <v>4.75</v>
      </c>
      <c r="F14">
        <v>3.82</v>
      </c>
      <c r="G14">
        <v>1.75</v>
      </c>
      <c r="H14">
        <v>4.75</v>
      </c>
      <c r="I14">
        <v>3.82</v>
      </c>
      <c r="J14">
        <v>1.75</v>
      </c>
      <c r="K14" t="s">
        <v>32</v>
      </c>
      <c r="L14">
        <f t="shared" ref="L14:L22" si="3">IF(K14=$S14,IF(K14="H",$H14,IF(K14="D",$I14,$J14)),0)-1</f>
        <v>-1</v>
      </c>
      <c r="M14" t="s">
        <v>32</v>
      </c>
      <c r="N14">
        <f t="shared" ref="N14:N22" si="4">IF(M14=$S14,IF(M14="H",$H14,IF(M14="D",$I14,$J14)),0)-1</f>
        <v>-1</v>
      </c>
      <c r="O14" t="s">
        <v>32</v>
      </c>
      <c r="P14">
        <f t="shared" ref="P14:P22" si="5">IF(O14=$S14,IF(O14="H",$H14,IF(O14="D",$I14,$J14)),0)-1</f>
        <v>-1</v>
      </c>
      <c r="Q14" t="s">
        <v>32</v>
      </c>
      <c r="R14">
        <f t="shared" ref="R14:R22" si="6">IF(Q14=$S14,IF(Q14="H",$H14,IF(Q14="D",$I14,$J14)),0)-1</f>
        <v>-1</v>
      </c>
      <c r="S14" t="s">
        <v>33</v>
      </c>
    </row>
    <row r="15" spans="1:19" x14ac:dyDescent="0.25">
      <c r="A15" t="s">
        <v>7</v>
      </c>
      <c r="B15" s="1">
        <v>43067</v>
      </c>
      <c r="C15" t="s">
        <v>17</v>
      </c>
      <c r="D15" t="s">
        <v>14</v>
      </c>
      <c r="E15">
        <v>5.09</v>
      </c>
      <c r="F15">
        <v>3.88</v>
      </c>
      <c r="G15">
        <v>1.7</v>
      </c>
      <c r="H15">
        <v>5.09</v>
      </c>
      <c r="I15">
        <v>3.88</v>
      </c>
      <c r="J15">
        <v>1.7</v>
      </c>
      <c r="K15" t="s">
        <v>32</v>
      </c>
      <c r="L15">
        <f t="shared" si="3"/>
        <v>0.7</v>
      </c>
      <c r="M15" t="s">
        <v>32</v>
      </c>
      <c r="N15">
        <f t="shared" si="4"/>
        <v>0.7</v>
      </c>
      <c r="O15" t="s">
        <v>32</v>
      </c>
      <c r="P15">
        <f t="shared" si="5"/>
        <v>0.7</v>
      </c>
      <c r="Q15" t="s">
        <v>32</v>
      </c>
      <c r="R15">
        <f t="shared" si="6"/>
        <v>0.7</v>
      </c>
      <c r="S15" t="s">
        <v>32</v>
      </c>
    </row>
    <row r="16" spans="1:19" x14ac:dyDescent="0.25">
      <c r="A16" t="s">
        <v>7</v>
      </c>
      <c r="B16" s="1">
        <v>43067</v>
      </c>
      <c r="C16" t="s">
        <v>21</v>
      </c>
      <c r="D16" t="s">
        <v>16</v>
      </c>
      <c r="E16">
        <v>2.35</v>
      </c>
      <c r="F16">
        <v>3.12</v>
      </c>
      <c r="G16">
        <v>3.35</v>
      </c>
      <c r="H16">
        <v>2.35</v>
      </c>
      <c r="I16">
        <v>3.12</v>
      </c>
      <c r="J16">
        <v>3.35</v>
      </c>
      <c r="K16" t="s">
        <v>33</v>
      </c>
      <c r="L16">
        <f t="shared" si="3"/>
        <v>-1</v>
      </c>
      <c r="M16" t="s">
        <v>33</v>
      </c>
      <c r="N16">
        <f t="shared" si="4"/>
        <v>-1</v>
      </c>
      <c r="O16" t="s">
        <v>36</v>
      </c>
      <c r="P16">
        <f t="shared" si="5"/>
        <v>2.12</v>
      </c>
      <c r="Q16" t="s">
        <v>33</v>
      </c>
      <c r="R16">
        <f t="shared" si="6"/>
        <v>-1</v>
      </c>
      <c r="S16" t="s">
        <v>36</v>
      </c>
    </row>
    <row r="17" spans="1:19" x14ac:dyDescent="0.25">
      <c r="A17" t="s">
        <v>7</v>
      </c>
      <c r="B17" s="1">
        <v>43068</v>
      </c>
      <c r="C17" t="s">
        <v>23</v>
      </c>
      <c r="D17" t="s">
        <v>24</v>
      </c>
      <c r="E17">
        <v>1.2</v>
      </c>
      <c r="F17">
        <v>6.88</v>
      </c>
      <c r="G17">
        <v>14.72</v>
      </c>
      <c r="H17">
        <v>1.2</v>
      </c>
      <c r="I17">
        <v>6.88</v>
      </c>
      <c r="J17">
        <v>14.72</v>
      </c>
      <c r="K17" t="s">
        <v>33</v>
      </c>
      <c r="L17">
        <f t="shared" si="3"/>
        <v>0.19999999999999996</v>
      </c>
      <c r="M17" t="s">
        <v>33</v>
      </c>
      <c r="N17">
        <f t="shared" si="4"/>
        <v>0.19999999999999996</v>
      </c>
      <c r="O17" t="s">
        <v>33</v>
      </c>
      <c r="P17">
        <f t="shared" si="5"/>
        <v>0.19999999999999996</v>
      </c>
      <c r="Q17" t="s">
        <v>36</v>
      </c>
      <c r="R17">
        <f t="shared" si="6"/>
        <v>-1</v>
      </c>
      <c r="S17" t="s">
        <v>33</v>
      </c>
    </row>
    <row r="18" spans="1:19" x14ac:dyDescent="0.25">
      <c r="A18" t="s">
        <v>7</v>
      </c>
      <c r="B18" s="1">
        <v>43068</v>
      </c>
      <c r="C18" t="s">
        <v>19</v>
      </c>
      <c r="D18" t="s">
        <v>22</v>
      </c>
      <c r="E18">
        <v>1.98</v>
      </c>
      <c r="F18">
        <v>3.34</v>
      </c>
      <c r="G18">
        <v>4.13</v>
      </c>
      <c r="H18">
        <v>1.98</v>
      </c>
      <c r="I18">
        <v>3.34</v>
      </c>
      <c r="J18">
        <v>4.13</v>
      </c>
      <c r="K18" t="s">
        <v>32</v>
      </c>
      <c r="L18">
        <f t="shared" si="3"/>
        <v>3.13</v>
      </c>
      <c r="M18" t="s">
        <v>32</v>
      </c>
      <c r="N18">
        <f t="shared" si="4"/>
        <v>3.13</v>
      </c>
      <c r="O18" t="s">
        <v>32</v>
      </c>
      <c r="P18">
        <f t="shared" si="5"/>
        <v>3.13</v>
      </c>
      <c r="Q18" t="s">
        <v>32</v>
      </c>
      <c r="R18">
        <f t="shared" si="6"/>
        <v>3.13</v>
      </c>
      <c r="S18" t="s">
        <v>32</v>
      </c>
    </row>
    <row r="19" spans="1:19" x14ac:dyDescent="0.25">
      <c r="A19" t="s">
        <v>7</v>
      </c>
      <c r="B19" s="1">
        <v>43068</v>
      </c>
      <c r="C19" t="s">
        <v>13</v>
      </c>
      <c r="D19" t="s">
        <v>18</v>
      </c>
      <c r="E19">
        <v>1.19</v>
      </c>
      <c r="F19">
        <v>7.16</v>
      </c>
      <c r="G19">
        <v>16</v>
      </c>
      <c r="H19">
        <v>1.19</v>
      </c>
      <c r="I19">
        <v>7.16</v>
      </c>
      <c r="J19">
        <v>16</v>
      </c>
      <c r="K19" t="s">
        <v>33</v>
      </c>
      <c r="L19">
        <f t="shared" si="3"/>
        <v>0.18999999999999995</v>
      </c>
      <c r="M19" t="s">
        <v>33</v>
      </c>
      <c r="N19">
        <f t="shared" si="4"/>
        <v>0.18999999999999995</v>
      </c>
      <c r="O19" t="s">
        <v>36</v>
      </c>
      <c r="P19">
        <f t="shared" si="5"/>
        <v>-1</v>
      </c>
      <c r="Q19" t="s">
        <v>36</v>
      </c>
      <c r="R19">
        <f t="shared" si="6"/>
        <v>-1</v>
      </c>
      <c r="S19" t="s">
        <v>33</v>
      </c>
    </row>
    <row r="20" spans="1:19" x14ac:dyDescent="0.25">
      <c r="A20" t="s">
        <v>7</v>
      </c>
      <c r="B20" s="1">
        <v>43068</v>
      </c>
      <c r="C20" t="s">
        <v>27</v>
      </c>
      <c r="D20" t="s">
        <v>8</v>
      </c>
      <c r="E20">
        <v>2.31</v>
      </c>
      <c r="F20">
        <v>3.27</v>
      </c>
      <c r="G20">
        <v>3.25</v>
      </c>
      <c r="H20">
        <v>2.31</v>
      </c>
      <c r="I20">
        <v>3.27</v>
      </c>
      <c r="J20">
        <v>3.25</v>
      </c>
      <c r="K20" t="s">
        <v>33</v>
      </c>
      <c r="L20">
        <f t="shared" si="3"/>
        <v>1.31</v>
      </c>
      <c r="M20" t="s">
        <v>33</v>
      </c>
      <c r="N20">
        <f t="shared" si="4"/>
        <v>1.31</v>
      </c>
      <c r="O20" t="s">
        <v>36</v>
      </c>
      <c r="P20">
        <f t="shared" si="5"/>
        <v>-1</v>
      </c>
      <c r="Q20" t="s">
        <v>33</v>
      </c>
      <c r="R20">
        <f t="shared" si="6"/>
        <v>1.31</v>
      </c>
      <c r="S20" t="s">
        <v>33</v>
      </c>
    </row>
    <row r="21" spans="1:19" x14ac:dyDescent="0.25">
      <c r="A21" t="s">
        <v>7</v>
      </c>
      <c r="B21" s="1">
        <v>43068</v>
      </c>
      <c r="C21" t="s">
        <v>25</v>
      </c>
      <c r="D21" t="s">
        <v>26</v>
      </c>
      <c r="E21">
        <v>1.19</v>
      </c>
      <c r="F21">
        <v>7.39</v>
      </c>
      <c r="G21">
        <v>14.99</v>
      </c>
      <c r="H21">
        <v>1.19</v>
      </c>
      <c r="I21">
        <v>7.39</v>
      </c>
      <c r="J21">
        <v>14.99</v>
      </c>
      <c r="K21" t="s">
        <v>33</v>
      </c>
      <c r="L21">
        <f t="shared" si="3"/>
        <v>0.18999999999999995</v>
      </c>
      <c r="M21" t="s">
        <v>33</v>
      </c>
      <c r="N21">
        <f t="shared" si="4"/>
        <v>0.18999999999999995</v>
      </c>
      <c r="O21" t="s">
        <v>33</v>
      </c>
      <c r="P21">
        <f t="shared" si="5"/>
        <v>0.18999999999999995</v>
      </c>
      <c r="Q21" t="s">
        <v>36</v>
      </c>
      <c r="R21">
        <f t="shared" si="6"/>
        <v>-1</v>
      </c>
      <c r="S21" t="s">
        <v>33</v>
      </c>
    </row>
    <row r="22" spans="1:19" x14ac:dyDescent="0.25">
      <c r="A22" t="s">
        <v>7</v>
      </c>
      <c r="B22" s="1">
        <v>43068</v>
      </c>
      <c r="C22" t="s">
        <v>11</v>
      </c>
      <c r="D22" t="s">
        <v>12</v>
      </c>
      <c r="E22">
        <v>6.01</v>
      </c>
      <c r="F22">
        <v>4.41</v>
      </c>
      <c r="G22">
        <v>1.53</v>
      </c>
      <c r="H22">
        <v>6.01</v>
      </c>
      <c r="I22">
        <v>4.41</v>
      </c>
      <c r="J22">
        <v>1.53</v>
      </c>
      <c r="K22" t="s">
        <v>33</v>
      </c>
      <c r="L22">
        <f t="shared" si="3"/>
        <v>-1</v>
      </c>
      <c r="M22" t="s">
        <v>33</v>
      </c>
      <c r="N22">
        <f t="shared" si="4"/>
        <v>-1</v>
      </c>
      <c r="O22" t="s">
        <v>33</v>
      </c>
      <c r="P22">
        <f t="shared" si="5"/>
        <v>-1</v>
      </c>
      <c r="Q22" t="s">
        <v>33</v>
      </c>
      <c r="R22">
        <f t="shared" si="6"/>
        <v>-1</v>
      </c>
      <c r="S22" t="s">
        <v>32</v>
      </c>
    </row>
    <row r="23" spans="1:19" x14ac:dyDescent="0.25">
      <c r="K23">
        <f>COUNT(L13:L22) -COUNTIF(L13:L22,-1)</f>
        <v>6</v>
      </c>
      <c r="L23">
        <f>+SUM(L13:L22)</f>
        <v>1.7200000000000002</v>
      </c>
      <c r="M23">
        <f>COUNT(N13:N22) -COUNTIF(N13:N22,-1)</f>
        <v>6</v>
      </c>
      <c r="N23">
        <f>+SUM(N13:N22)</f>
        <v>1.7200000000000002</v>
      </c>
      <c r="O23">
        <f>COUNT(P13:P22) -COUNTIF(P13:P22,-1)</f>
        <v>5</v>
      </c>
      <c r="P23">
        <f>+SUM(P13:P22)</f>
        <v>1.3400000000000003</v>
      </c>
      <c r="Q23">
        <f>COUNT(R13:R22) -COUNTIF(R13:R22,-1)</f>
        <v>3</v>
      </c>
      <c r="R23">
        <f>+SUM(R13:R22)</f>
        <v>-1.8599999999999999</v>
      </c>
    </row>
    <row r="24" spans="1:19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19" x14ac:dyDescent="0.25">
      <c r="A25" t="s">
        <v>7</v>
      </c>
      <c r="B25" s="1">
        <v>43071</v>
      </c>
      <c r="C25" t="s">
        <v>23</v>
      </c>
      <c r="D25" t="s">
        <v>14</v>
      </c>
      <c r="E25">
        <v>2.44</v>
      </c>
      <c r="F25">
        <v>3.31</v>
      </c>
      <c r="G25">
        <v>2.99</v>
      </c>
      <c r="H25">
        <v>2.44</v>
      </c>
      <c r="I25">
        <v>3.31</v>
      </c>
      <c r="J25">
        <v>2.99</v>
      </c>
      <c r="K25" t="s">
        <v>33</v>
      </c>
      <c r="L25">
        <f>IF(K25=$S25,IF(K25="H",$H25,IF(K25="D",$I25,$J25)),0)-1</f>
        <v>-1</v>
      </c>
      <c r="M25" t="s">
        <v>33</v>
      </c>
      <c r="N25">
        <f>IF(M25=$S25,IF(M25="H",$H25,IF(M25="D",$I25,$J25)),0)-1</f>
        <v>-1</v>
      </c>
      <c r="O25" t="s">
        <v>33</v>
      </c>
      <c r="P25">
        <f>IF(O25=$S25,IF(O25="H",$H25,IF(O25="D",$I25,$J25)),0)-1</f>
        <v>-1</v>
      </c>
      <c r="Q25" t="s">
        <v>33</v>
      </c>
      <c r="R25">
        <f>IF(Q25=$S25,IF(Q25="H",$H25,IF(Q25="D",$I25,$J25)),0)-1</f>
        <v>-1</v>
      </c>
      <c r="S25" t="s">
        <v>32</v>
      </c>
    </row>
    <row r="26" spans="1:19" x14ac:dyDescent="0.25">
      <c r="A26" t="s">
        <v>7</v>
      </c>
      <c r="B26" s="1">
        <v>43071</v>
      </c>
      <c r="C26" t="s">
        <v>15</v>
      </c>
      <c r="D26" t="s">
        <v>12</v>
      </c>
      <c r="E26">
        <v>6.92</v>
      </c>
      <c r="F26">
        <v>4.34</v>
      </c>
      <c r="G26">
        <v>1.49</v>
      </c>
      <c r="H26">
        <v>6.92</v>
      </c>
      <c r="I26">
        <v>4.34</v>
      </c>
      <c r="J26">
        <v>1.49</v>
      </c>
      <c r="K26" t="s">
        <v>32</v>
      </c>
      <c r="L26">
        <f t="shared" ref="L26:L34" si="7">IF(K26=$S26,IF(K26="H",$H26,IF(K26="D",$I26,$J26)),0)-1</f>
        <v>0.49</v>
      </c>
      <c r="M26" t="s">
        <v>33</v>
      </c>
      <c r="N26">
        <f t="shared" ref="N26:N34" si="8">IF(M26=$S26,IF(M26="H",$H26,IF(M26="D",$I26,$J26)),0)-1</f>
        <v>-1</v>
      </c>
      <c r="O26" t="s">
        <v>33</v>
      </c>
      <c r="P26">
        <f t="shared" ref="P26:P34" si="9">IF(O26=$S26,IF(O26="H",$H26,IF(O26="D",$I26,$J26)),0)-1</f>
        <v>-1</v>
      </c>
      <c r="Q26" t="s">
        <v>33</v>
      </c>
      <c r="R26">
        <f t="shared" ref="R26:R34" si="10">IF(Q26=$S26,IF(Q26="H",$H26,IF(Q26="D",$I26,$J26)),0)-1</f>
        <v>-1</v>
      </c>
      <c r="S26" t="s">
        <v>32</v>
      </c>
    </row>
    <row r="27" spans="1:19" x14ac:dyDescent="0.25">
      <c r="A27" t="s">
        <v>7</v>
      </c>
      <c r="B27" s="1">
        <v>43071</v>
      </c>
      <c r="C27" t="s">
        <v>13</v>
      </c>
      <c r="D27" t="s">
        <v>16</v>
      </c>
      <c r="E27">
        <v>1.25</v>
      </c>
      <c r="F27">
        <v>6.04</v>
      </c>
      <c r="G27">
        <v>12.95</v>
      </c>
      <c r="H27">
        <v>1.25</v>
      </c>
      <c r="I27">
        <v>6.04</v>
      </c>
      <c r="J27">
        <v>12.95</v>
      </c>
      <c r="K27" t="s">
        <v>33</v>
      </c>
      <c r="L27">
        <f t="shared" si="7"/>
        <v>0.25</v>
      </c>
      <c r="M27" t="s">
        <v>33</v>
      </c>
      <c r="N27">
        <f t="shared" si="8"/>
        <v>0.25</v>
      </c>
      <c r="O27" t="s">
        <v>36</v>
      </c>
      <c r="P27">
        <f t="shared" si="9"/>
        <v>-1</v>
      </c>
      <c r="Q27" t="s">
        <v>36</v>
      </c>
      <c r="R27">
        <f t="shared" si="10"/>
        <v>-1</v>
      </c>
      <c r="S27" t="s">
        <v>33</v>
      </c>
    </row>
    <row r="28" spans="1:19" x14ac:dyDescent="0.25">
      <c r="A28" t="s">
        <v>7</v>
      </c>
      <c r="B28" s="1">
        <v>43071</v>
      </c>
      <c r="C28" t="s">
        <v>27</v>
      </c>
      <c r="D28" t="s">
        <v>24</v>
      </c>
      <c r="E28">
        <v>1.71</v>
      </c>
      <c r="F28">
        <v>3.68</v>
      </c>
      <c r="G28">
        <v>5.3</v>
      </c>
      <c r="H28">
        <v>1.71</v>
      </c>
      <c r="I28">
        <v>3.68</v>
      </c>
      <c r="J28">
        <v>5.3</v>
      </c>
      <c r="K28" t="s">
        <v>33</v>
      </c>
      <c r="L28">
        <f t="shared" si="7"/>
        <v>0.71</v>
      </c>
      <c r="M28" t="s">
        <v>33</v>
      </c>
      <c r="N28">
        <f t="shared" si="8"/>
        <v>0.71</v>
      </c>
      <c r="O28" t="s">
        <v>36</v>
      </c>
      <c r="P28">
        <f t="shared" si="9"/>
        <v>-1</v>
      </c>
      <c r="Q28" t="s">
        <v>36</v>
      </c>
      <c r="R28">
        <f t="shared" si="10"/>
        <v>-1</v>
      </c>
      <c r="S28" t="s">
        <v>33</v>
      </c>
    </row>
    <row r="29" spans="1:19" x14ac:dyDescent="0.25">
      <c r="A29" t="s">
        <v>7</v>
      </c>
      <c r="B29" s="1">
        <v>43071</v>
      </c>
      <c r="C29" t="s">
        <v>9</v>
      </c>
      <c r="D29" t="s">
        <v>22</v>
      </c>
      <c r="E29">
        <v>1.8</v>
      </c>
      <c r="F29">
        <v>3.54</v>
      </c>
      <c r="G29">
        <v>4.7699999999999996</v>
      </c>
      <c r="H29">
        <v>1.8</v>
      </c>
      <c r="I29">
        <v>3.54</v>
      </c>
      <c r="J29">
        <v>4.7699999999999996</v>
      </c>
      <c r="K29" t="s">
        <v>32</v>
      </c>
      <c r="L29">
        <f t="shared" si="7"/>
        <v>-1</v>
      </c>
      <c r="M29" t="s">
        <v>32</v>
      </c>
      <c r="N29">
        <f t="shared" si="8"/>
        <v>-1</v>
      </c>
      <c r="O29" t="s">
        <v>32</v>
      </c>
      <c r="P29">
        <f t="shared" si="9"/>
        <v>-1</v>
      </c>
      <c r="Q29" t="s">
        <v>32</v>
      </c>
      <c r="R29">
        <f t="shared" si="10"/>
        <v>-1</v>
      </c>
      <c r="S29" t="s">
        <v>33</v>
      </c>
    </row>
    <row r="30" spans="1:19" x14ac:dyDescent="0.25">
      <c r="A30" t="s">
        <v>7</v>
      </c>
      <c r="B30" s="1">
        <v>43071</v>
      </c>
      <c r="C30" t="s">
        <v>11</v>
      </c>
      <c r="D30" t="s">
        <v>18</v>
      </c>
      <c r="E30">
        <v>1.93</v>
      </c>
      <c r="F30">
        <v>3.34</v>
      </c>
      <c r="G30">
        <v>4.3600000000000003</v>
      </c>
      <c r="H30">
        <v>1.93</v>
      </c>
      <c r="I30">
        <v>3.34</v>
      </c>
      <c r="J30">
        <v>4.3600000000000003</v>
      </c>
      <c r="K30" t="s">
        <v>32</v>
      </c>
      <c r="L30">
        <f t="shared" si="7"/>
        <v>-1</v>
      </c>
      <c r="M30" t="s">
        <v>32</v>
      </c>
      <c r="N30">
        <f t="shared" si="8"/>
        <v>-1</v>
      </c>
      <c r="O30" t="s">
        <v>32</v>
      </c>
      <c r="P30">
        <f t="shared" si="9"/>
        <v>-1</v>
      </c>
      <c r="Q30" t="s">
        <v>32</v>
      </c>
      <c r="R30">
        <f t="shared" si="10"/>
        <v>-1</v>
      </c>
      <c r="S30" t="s">
        <v>33</v>
      </c>
    </row>
    <row r="31" spans="1:19" x14ac:dyDescent="0.25">
      <c r="A31" t="s">
        <v>7</v>
      </c>
      <c r="B31" s="1">
        <v>43071</v>
      </c>
      <c r="C31" t="s">
        <v>17</v>
      </c>
      <c r="D31" t="s">
        <v>20</v>
      </c>
      <c r="E31">
        <v>4.9000000000000004</v>
      </c>
      <c r="F31">
        <v>3.93</v>
      </c>
      <c r="G31">
        <v>1.7</v>
      </c>
      <c r="H31">
        <v>4.9000000000000004</v>
      </c>
      <c r="I31">
        <v>3.93</v>
      </c>
      <c r="J31">
        <v>1.7</v>
      </c>
      <c r="K31" t="s">
        <v>32</v>
      </c>
      <c r="L31">
        <f t="shared" si="7"/>
        <v>-1</v>
      </c>
      <c r="M31" t="s">
        <v>32</v>
      </c>
      <c r="N31">
        <f t="shared" si="8"/>
        <v>-1</v>
      </c>
      <c r="O31" t="s">
        <v>32</v>
      </c>
      <c r="P31">
        <f t="shared" si="9"/>
        <v>-1</v>
      </c>
      <c r="Q31" t="s">
        <v>32</v>
      </c>
      <c r="R31">
        <f t="shared" si="10"/>
        <v>-1</v>
      </c>
      <c r="S31" t="s">
        <v>36</v>
      </c>
    </row>
    <row r="32" spans="1:19" x14ac:dyDescent="0.25">
      <c r="A32" t="s">
        <v>7</v>
      </c>
      <c r="B32" s="1">
        <v>43071</v>
      </c>
      <c r="C32" t="s">
        <v>21</v>
      </c>
      <c r="D32" t="s">
        <v>10</v>
      </c>
      <c r="E32">
        <v>2.4700000000000002</v>
      </c>
      <c r="F32">
        <v>3.1</v>
      </c>
      <c r="G32">
        <v>3.12</v>
      </c>
      <c r="H32">
        <v>2.4700000000000002</v>
      </c>
      <c r="I32">
        <v>3.1</v>
      </c>
      <c r="J32">
        <v>3.12</v>
      </c>
      <c r="K32" t="s">
        <v>33</v>
      </c>
      <c r="L32">
        <f t="shared" si="7"/>
        <v>-1</v>
      </c>
      <c r="M32" t="s">
        <v>33</v>
      </c>
      <c r="N32">
        <f t="shared" si="8"/>
        <v>-1</v>
      </c>
      <c r="O32" t="s">
        <v>36</v>
      </c>
      <c r="P32">
        <f t="shared" si="9"/>
        <v>2.1</v>
      </c>
      <c r="Q32" t="s">
        <v>33</v>
      </c>
      <c r="R32">
        <f t="shared" si="10"/>
        <v>-1</v>
      </c>
      <c r="S32" t="s">
        <v>36</v>
      </c>
    </row>
    <row r="33" spans="1:19" x14ac:dyDescent="0.25">
      <c r="A33" t="s">
        <v>7</v>
      </c>
      <c r="B33" s="1">
        <v>43072</v>
      </c>
      <c r="C33" t="s">
        <v>19</v>
      </c>
      <c r="D33" t="s">
        <v>26</v>
      </c>
      <c r="E33">
        <v>2.98</v>
      </c>
      <c r="F33">
        <v>3.17</v>
      </c>
      <c r="G33">
        <v>2.5099999999999998</v>
      </c>
      <c r="H33">
        <v>3.2</v>
      </c>
      <c r="I33">
        <v>3.3</v>
      </c>
      <c r="J33">
        <v>2.56</v>
      </c>
      <c r="K33" t="s">
        <v>33</v>
      </c>
      <c r="L33">
        <f t="shared" si="7"/>
        <v>-1</v>
      </c>
      <c r="M33" t="s">
        <v>33</v>
      </c>
      <c r="N33">
        <f t="shared" si="8"/>
        <v>-1</v>
      </c>
      <c r="O33" t="s">
        <v>33</v>
      </c>
      <c r="P33">
        <f t="shared" si="9"/>
        <v>-1</v>
      </c>
      <c r="Q33" t="s">
        <v>33</v>
      </c>
      <c r="R33">
        <f t="shared" si="10"/>
        <v>-1</v>
      </c>
      <c r="S33" t="s">
        <v>36</v>
      </c>
    </row>
    <row r="34" spans="1:19" x14ac:dyDescent="0.25">
      <c r="A34" t="s">
        <v>7</v>
      </c>
      <c r="B34" s="1">
        <v>43072</v>
      </c>
      <c r="C34" t="s">
        <v>25</v>
      </c>
      <c r="D34" t="s">
        <v>8</v>
      </c>
      <c r="E34">
        <v>1.1000000000000001</v>
      </c>
      <c r="F34">
        <v>10.73</v>
      </c>
      <c r="G34">
        <v>22.34</v>
      </c>
      <c r="H34">
        <v>1.1299999999999999</v>
      </c>
      <c r="I34">
        <v>12</v>
      </c>
      <c r="J34">
        <v>28</v>
      </c>
      <c r="K34" t="s">
        <v>33</v>
      </c>
      <c r="L34">
        <f t="shared" si="7"/>
        <v>0.12999999999999989</v>
      </c>
      <c r="M34" t="s">
        <v>33</v>
      </c>
      <c r="N34">
        <f t="shared" si="8"/>
        <v>0.12999999999999989</v>
      </c>
      <c r="O34" t="s">
        <v>33</v>
      </c>
      <c r="P34">
        <f t="shared" si="9"/>
        <v>0.12999999999999989</v>
      </c>
      <c r="Q34" t="s">
        <v>36</v>
      </c>
      <c r="R34">
        <f t="shared" si="10"/>
        <v>-1</v>
      </c>
      <c r="S34" t="s">
        <v>33</v>
      </c>
    </row>
    <row r="35" spans="1:19" x14ac:dyDescent="0.25">
      <c r="K35">
        <f>COUNT(L25:L34) -COUNTIF(L25:L34,-1)</f>
        <v>4</v>
      </c>
      <c r="L35">
        <f>+SUM(L25:L34)</f>
        <v>-4.42</v>
      </c>
      <c r="M35">
        <f>COUNT(N25:N34) -COUNTIF(N25:N34,-1)</f>
        <v>3</v>
      </c>
      <c r="N35">
        <f>+SUM(N25:N34)</f>
        <v>-5.91</v>
      </c>
      <c r="O35">
        <f>COUNT(P25:P34) -COUNTIF(P25:P34,-1)</f>
        <v>2</v>
      </c>
      <c r="P35">
        <f>+SUM(P25:P34)</f>
        <v>-5.7700000000000005</v>
      </c>
      <c r="Q35">
        <f>COUNT(R25:R34) -COUNTIF(R25:R34,-1)</f>
        <v>0</v>
      </c>
      <c r="R35">
        <f>+SUM(R25:R34)</f>
        <v>-10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 Nov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Lancaster</dc:creator>
  <cp:lastModifiedBy>Peter Lancaster</cp:lastModifiedBy>
  <dcterms:created xsi:type="dcterms:W3CDTF">2017-11-25T14:48:05Z</dcterms:created>
  <dcterms:modified xsi:type="dcterms:W3CDTF">2017-12-03T19:19:05Z</dcterms:modified>
</cp:coreProperties>
</file>