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45" windowWidth="20115" windowHeight="8265"/>
  </bookViews>
  <sheets>
    <sheet name="New Product Development Benefit" sheetId="1" r:id="rId1"/>
    <sheet name="Graphic of Benefit" sheetId="3" r:id="rId2"/>
  </sheets>
  <calcPr calcId="145621"/>
</workbook>
</file>

<file path=xl/calcChain.xml><?xml version="1.0" encoding="utf-8"?>
<calcChain xmlns="http://schemas.openxmlformats.org/spreadsheetml/2006/main">
  <c r="B3" i="3" l="1"/>
  <c r="C3" i="3" s="1"/>
  <c r="C4" i="3"/>
  <c r="C2" i="3"/>
  <c r="B2" i="3"/>
  <c r="A30" i="1"/>
  <c r="A16" i="1"/>
  <c r="A10" i="1"/>
  <c r="A27" i="1" l="1"/>
  <c r="A22" i="1"/>
  <c r="A15" i="1"/>
  <c r="A7" i="1"/>
  <c r="A4" i="1"/>
  <c r="A19" i="1"/>
  <c r="A37" i="1" l="1"/>
</calcChain>
</file>

<file path=xl/sharedStrings.xml><?xml version="1.0" encoding="utf-8"?>
<sst xmlns="http://schemas.openxmlformats.org/spreadsheetml/2006/main" count="45" uniqueCount="43">
  <si>
    <t>Post Launch Impacts on this Product</t>
  </si>
  <si>
    <t>Impacts on Next Project</t>
  </si>
  <si>
    <t>Months (2-3 months minimum)</t>
  </si>
  <si>
    <t>Total Company Impact</t>
  </si>
  <si>
    <t>How much would you be comfortable investing to achieve this benefit?</t>
  </si>
  <si>
    <t>Current Product Development Impacts</t>
  </si>
  <si>
    <t>?</t>
  </si>
  <si>
    <t>Organizational Benefits of Project (Example) - For YourCompany, Inc.</t>
  </si>
  <si>
    <t>Sales Revenue of getting to market on time (monthly revenue x months saved)</t>
  </si>
  <si>
    <t>Material Savings (material cost  x efficiency)</t>
  </si>
  <si>
    <t>Months saved (2-3 months minimum)</t>
  </si>
  <si>
    <t>Monthly revenue, predicted (a small project)</t>
  </si>
  <si>
    <t>Labor Savings (staff x staff cost x duration x efficiency)</t>
  </si>
  <si>
    <t>Material Savings (material cost x test iteration reduction)</t>
  </si>
  <si>
    <t>Labor Savings (staff x staff cost x duration x test iteration reduction)</t>
  </si>
  <si>
    <t>Test iteration reduction, #</t>
  </si>
  <si>
    <t>Yield change (i.e. 75% to 85%, would be 10%)</t>
  </si>
  <si>
    <t>Yield Improvement (annual volume x yield change)</t>
  </si>
  <si>
    <t>Engineering support cost reduction (staff cost x head count reduction x duration)</t>
  </si>
  <si>
    <t>Head count reduction, #</t>
  </si>
  <si>
    <t>Revenue predicted, monthly</t>
  </si>
  <si>
    <t>Productivity change (increased engineering/ npd capacity,
i.e. 70% versus 35% if burned out at "finish line")</t>
  </si>
  <si>
    <t>Staff cost per member per month</t>
  </si>
  <si>
    <t>Next project staff, #</t>
  </si>
  <si>
    <t>Sales revenue of next project being on time, instead of deferring (revenue x months)</t>
  </si>
  <si>
    <t>Without DOE</t>
  </si>
  <si>
    <t>With DOE</t>
  </si>
  <si>
    <t>Current Development</t>
  </si>
  <si>
    <t>Next Development</t>
  </si>
  <si>
    <t>5 people, 18 month project</t>
  </si>
  <si>
    <t>Productivity of team (productivity x next project staff x staff cost x duration)</t>
  </si>
  <si>
    <t>Assumptions</t>
  </si>
  <si>
    <t>Assumes two support people for 6 months</t>
  </si>
  <si>
    <t>The DOE changes all come from the prior sheet estimates.</t>
  </si>
  <si>
    <t>Annual volume</t>
  </si>
  <si>
    <t>Material cost per iteration, current</t>
  </si>
  <si>
    <t>Efficiency improvement (50% is a minimum, can be 80%)</t>
  </si>
  <si>
    <t>Staff on test, #</t>
  </si>
  <si>
    <t>Duration of test iteration (months)</t>
  </si>
  <si>
    <t>Duration (months)</t>
  </si>
  <si>
    <t>Duration of productivity impact</t>
  </si>
  <si>
    <t>Customer goodwill/ Customer retention/ Branding</t>
  </si>
  <si>
    <t>Post launch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</si>
</sst>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1" xfId="0" applyBorder="1"/>
    <xf numFmtId="0" fontId="4" fillId="0" borderId="0" xfId="0" applyFont="1"/>
    <xf numFmtId="0" fontId="0" fillId="0" borderId="1" xfId="0" applyBorder="1" applyAlignment="1">
      <alignment wrapText="1"/>
    </xf>
    <xf numFmtId="0" fontId="0" fillId="0" borderId="1" xfId="0" applyFill="1" applyBorder="1"/>
    <xf numFmtId="164" fontId="4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'Graphic of Benefit'!$B$1</c:f>
              <c:strCache>
                <c:ptCount val="1"/>
                <c:pt idx="0">
                  <c:v>Without DOE</c:v>
                </c:pt>
              </c:strCache>
            </c:strRef>
          </c:tx>
          <c:invertIfNegative val="0"/>
          <c:cat>
            <c:strRef>
              <c:f>'Graphic of Benefit'!$A$2:$A$4</c:f>
              <c:strCache>
                <c:ptCount val="3"/>
                <c:pt idx="0">
                  <c:v>Current Development</c:v>
                </c:pt>
                <c:pt idx="1">
                  <c:v>Post launch Support</c:v>
                </c:pt>
                <c:pt idx="2">
                  <c:v>Next Development</c:v>
                </c:pt>
              </c:strCache>
            </c:strRef>
          </c:cat>
          <c:val>
            <c:numRef>
              <c:f>'Graphic of Benefit'!$B$2:$B$4</c:f>
              <c:numCache>
                <c:formatCode>_("$"* #,##0_);_("$"* \(#,##0\);_("$"* "-"??_);_(@_)</c:formatCode>
                <c:ptCount val="3"/>
                <c:pt idx="0">
                  <c:v>900000</c:v>
                </c:pt>
                <c:pt idx="1">
                  <c:v>170000</c:v>
                </c:pt>
                <c:pt idx="2">
                  <c:v>900000</c:v>
                </c:pt>
              </c:numCache>
            </c:numRef>
          </c:val>
        </c:ser>
        <c:ser>
          <c:idx val="1"/>
          <c:order val="1"/>
          <c:tx>
            <c:strRef>
              <c:f>'Graphic of Benefit'!$C$1</c:f>
              <c:strCache>
                <c:ptCount val="1"/>
                <c:pt idx="0">
                  <c:v>With DOE</c:v>
                </c:pt>
              </c:strCache>
            </c:strRef>
          </c:tx>
          <c:invertIfNegative val="0"/>
          <c:cat>
            <c:strRef>
              <c:f>'Graphic of Benefit'!$A$2:$A$4</c:f>
              <c:strCache>
                <c:ptCount val="3"/>
                <c:pt idx="0">
                  <c:v>Current Development</c:v>
                </c:pt>
                <c:pt idx="1">
                  <c:v>Post launch Support</c:v>
                </c:pt>
                <c:pt idx="2">
                  <c:v>Next Development</c:v>
                </c:pt>
              </c:strCache>
            </c:strRef>
          </c:cat>
          <c:val>
            <c:numRef>
              <c:f>'Graphic of Benefit'!$C$2:$C$4</c:f>
              <c:numCache>
                <c:formatCode>_("$"* #,##0_);_("$"* \(#,##0\);_("$"* "-"??_);_(@_)</c:formatCode>
                <c:ptCount val="3"/>
                <c:pt idx="0">
                  <c:v>717500</c:v>
                </c:pt>
                <c:pt idx="1">
                  <c:v>60000</c:v>
                </c:pt>
                <c:pt idx="2">
                  <c:v>525000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175424"/>
        <c:axId val="181176960"/>
      </c:barChart>
      <c:catAx>
        <c:axId val="18117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76960"/>
        <c:crosses val="autoZero"/>
        <c:auto val="1"/>
        <c:lblAlgn val="ctr"/>
        <c:lblOffset val="100"/>
        <c:noMultiLvlLbl val="0"/>
      </c:catAx>
      <c:valAx>
        <c:axId val="18117696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8117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8</xdr:row>
      <xdr:rowOff>38100</xdr:rowOff>
    </xdr:from>
    <xdr:to>
      <xdr:col>4</xdr:col>
      <xdr:colOff>1895475</xdr:colOff>
      <xdr:row>26</xdr:row>
      <xdr:rowOff>38100</xdr:rowOff>
    </xdr:to>
    <xdr:graphicFrame macro="">
      <xdr:nvGraphicFramePr>
        <xdr:cNvPr id="2" name="Chart 1" title="New Product Development Cost Comparis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0.22708</cdr:x>
      <cdr:y>0.03889</cdr:y>
    </cdr:from>
    <cdr:to>
      <cdr:x>0.42708</cdr:x>
      <cdr:y>0.18333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38225" y="133350"/>
          <a:ext cx="91440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NPD Cost Comparions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zoomScaleNormal="100" workbookViewId="0"/>
  </sheetViews>
  <sheetFormatPr defaultRowHeight="15" x14ac:dyDescent="0.25"/>
  <cols>
    <col min="1" max="1" width="13.7109375" bestFit="1" customWidth="1"/>
    <col min="2" max="2" width="12.85546875" customWidth="1"/>
    <col min="3" max="3" width="62.5703125" customWidth="1"/>
  </cols>
  <sheetData>
    <row r="1" spans="1:3" ht="18.75" x14ac:dyDescent="0.3">
      <c r="A1" s="6" t="s">
        <v>7</v>
      </c>
    </row>
    <row r="3" spans="1:3" x14ac:dyDescent="0.25">
      <c r="A3" s="1" t="s">
        <v>5</v>
      </c>
    </row>
    <row r="4" spans="1:3" x14ac:dyDescent="0.25">
      <c r="A4" s="3">
        <f>B5*B6</f>
        <v>120000</v>
      </c>
      <c r="B4" t="s">
        <v>8</v>
      </c>
    </row>
    <row r="5" spans="1:3" x14ac:dyDescent="0.25">
      <c r="B5" s="4">
        <v>40000</v>
      </c>
      <c r="C5" s="5" t="s">
        <v>11</v>
      </c>
    </row>
    <row r="6" spans="1:3" x14ac:dyDescent="0.25">
      <c r="B6" s="5">
        <v>3</v>
      </c>
      <c r="C6" s="5" t="s">
        <v>10</v>
      </c>
    </row>
    <row r="7" spans="1:3" x14ac:dyDescent="0.25">
      <c r="A7" s="3">
        <f>B8*B9</f>
        <v>2500</v>
      </c>
      <c r="B7" t="s">
        <v>9</v>
      </c>
    </row>
    <row r="8" spans="1:3" x14ac:dyDescent="0.25">
      <c r="B8" s="4">
        <v>5000</v>
      </c>
      <c r="C8" s="5" t="s">
        <v>35</v>
      </c>
    </row>
    <row r="9" spans="1:3" x14ac:dyDescent="0.25">
      <c r="B9" s="5">
        <v>0.5</v>
      </c>
      <c r="C9" s="5" t="s">
        <v>36</v>
      </c>
    </row>
    <row r="10" spans="1:3" x14ac:dyDescent="0.25">
      <c r="A10" s="3">
        <f>B11*B12*B13*B9</f>
        <v>10000</v>
      </c>
      <c r="B10" t="s">
        <v>12</v>
      </c>
    </row>
    <row r="11" spans="1:3" x14ac:dyDescent="0.25">
      <c r="B11" s="5">
        <v>2</v>
      </c>
      <c r="C11" s="5" t="s">
        <v>37</v>
      </c>
    </row>
    <row r="12" spans="1:3" x14ac:dyDescent="0.25">
      <c r="B12" s="4">
        <v>10000</v>
      </c>
      <c r="C12" s="5" t="s">
        <v>22</v>
      </c>
    </row>
    <row r="13" spans="1:3" x14ac:dyDescent="0.25">
      <c r="B13" s="5">
        <v>1</v>
      </c>
      <c r="C13" s="5" t="s">
        <v>38</v>
      </c>
    </row>
    <row r="14" spans="1:3" x14ac:dyDescent="0.25">
      <c r="B14" s="5">
        <v>2</v>
      </c>
      <c r="C14" s="5" t="s">
        <v>15</v>
      </c>
    </row>
    <row r="15" spans="1:3" x14ac:dyDescent="0.25">
      <c r="A15" s="3">
        <f>B14*B8</f>
        <v>10000</v>
      </c>
      <c r="B15" t="s">
        <v>13</v>
      </c>
    </row>
    <row r="16" spans="1:3" x14ac:dyDescent="0.25">
      <c r="A16" s="3">
        <f>B14*B11*B12*B13</f>
        <v>40000</v>
      </c>
      <c r="B16" t="s">
        <v>14</v>
      </c>
    </row>
    <row r="18" spans="1:3" x14ac:dyDescent="0.25">
      <c r="A18" s="1" t="s">
        <v>0</v>
      </c>
    </row>
    <row r="19" spans="1:3" x14ac:dyDescent="0.25">
      <c r="A19" s="3">
        <f>B20*B21</f>
        <v>50000</v>
      </c>
      <c r="B19" t="s">
        <v>17</v>
      </c>
    </row>
    <row r="20" spans="1:3" x14ac:dyDescent="0.25">
      <c r="A20" s="3"/>
      <c r="B20" s="4">
        <v>500000</v>
      </c>
      <c r="C20" s="5" t="s">
        <v>34</v>
      </c>
    </row>
    <row r="21" spans="1:3" x14ac:dyDescent="0.25">
      <c r="A21" s="3"/>
      <c r="B21" s="5">
        <v>0.1</v>
      </c>
      <c r="C21" s="5" t="s">
        <v>16</v>
      </c>
    </row>
    <row r="22" spans="1:3" x14ac:dyDescent="0.25">
      <c r="A22" s="3">
        <f>B23*B24*B12</f>
        <v>60000</v>
      </c>
      <c r="B22" t="s">
        <v>18</v>
      </c>
    </row>
    <row r="23" spans="1:3" x14ac:dyDescent="0.25">
      <c r="B23" s="5">
        <v>1</v>
      </c>
      <c r="C23" s="5" t="s">
        <v>19</v>
      </c>
    </row>
    <row r="24" spans="1:3" x14ac:dyDescent="0.25">
      <c r="B24" s="5">
        <v>6</v>
      </c>
      <c r="C24" s="5" t="s">
        <v>39</v>
      </c>
    </row>
    <row r="26" spans="1:3" x14ac:dyDescent="0.25">
      <c r="A26" s="1" t="s">
        <v>1</v>
      </c>
    </row>
    <row r="27" spans="1:3" x14ac:dyDescent="0.25">
      <c r="A27" s="3">
        <f>B28*B29</f>
        <v>300000</v>
      </c>
      <c r="B27" t="s">
        <v>24</v>
      </c>
    </row>
    <row r="28" spans="1:3" x14ac:dyDescent="0.25">
      <c r="B28" s="4">
        <v>100000</v>
      </c>
      <c r="C28" s="5" t="s">
        <v>20</v>
      </c>
    </row>
    <row r="29" spans="1:3" x14ac:dyDescent="0.25">
      <c r="B29" s="5">
        <v>3</v>
      </c>
      <c r="C29" s="5" t="s">
        <v>2</v>
      </c>
    </row>
    <row r="30" spans="1:3" x14ac:dyDescent="0.25">
      <c r="A30" s="3">
        <f>B31*B32*B33*B34</f>
        <v>75000</v>
      </c>
      <c r="B30" t="s">
        <v>30</v>
      </c>
    </row>
    <row r="31" spans="1:3" ht="30" x14ac:dyDescent="0.25">
      <c r="B31" s="5">
        <v>0.5</v>
      </c>
      <c r="C31" s="7" t="s">
        <v>21</v>
      </c>
    </row>
    <row r="32" spans="1:3" x14ac:dyDescent="0.25">
      <c r="B32" s="5">
        <v>5</v>
      </c>
      <c r="C32" s="5" t="s">
        <v>23</v>
      </c>
    </row>
    <row r="33" spans="1:3" x14ac:dyDescent="0.25">
      <c r="B33" s="4">
        <v>10000</v>
      </c>
      <c r="C33" s="5" t="s">
        <v>22</v>
      </c>
    </row>
    <row r="34" spans="1:3" x14ac:dyDescent="0.25">
      <c r="B34" s="5">
        <v>3</v>
      </c>
      <c r="C34" s="8" t="s">
        <v>40</v>
      </c>
    </row>
    <row r="35" spans="1:3" x14ac:dyDescent="0.25">
      <c r="A35" t="s">
        <v>6</v>
      </c>
      <c r="B35" t="s">
        <v>41</v>
      </c>
    </row>
    <row r="37" spans="1:3" ht="18.75" x14ac:dyDescent="0.3">
      <c r="A37" s="9">
        <f>SUM(A1:A36)</f>
        <v>667500</v>
      </c>
      <c r="B37" s="6" t="s">
        <v>3</v>
      </c>
    </row>
    <row r="40" spans="1:3" x14ac:dyDescent="0.25">
      <c r="B40" s="2" t="s">
        <v>4</v>
      </c>
    </row>
  </sheetData>
  <pageMargins left="0.7" right="0.7" top="0.75" bottom="0.75" header="0.3" footer="0.3"/>
  <pageSetup orientation="portrait" horizontalDpi="0" verticalDpi="0" r:id="rId1"/>
  <headerFooter>
    <oddFooter>&amp;CPerry's Solutions, Inc.&amp;RFebruary 3, 2014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view="pageLayout" topLeftCell="A13" zoomScaleNormal="100" workbookViewId="0">
      <selection activeCell="E7" sqref="E7"/>
    </sheetView>
  </sheetViews>
  <sheetFormatPr defaultRowHeight="15" x14ac:dyDescent="0.25"/>
  <cols>
    <col min="1" max="1" width="40.85546875" bestFit="1" customWidth="1"/>
    <col min="2" max="3" width="13.7109375" bestFit="1" customWidth="1"/>
    <col min="5" max="5" width="39.85546875" customWidth="1"/>
  </cols>
  <sheetData>
    <row r="1" spans="1:5" x14ac:dyDescent="0.25">
      <c r="A1" s="5"/>
      <c r="B1" s="5" t="s">
        <v>25</v>
      </c>
      <c r="C1" s="5" t="s">
        <v>26</v>
      </c>
      <c r="D1" s="5"/>
      <c r="E1" s="5" t="s">
        <v>31</v>
      </c>
    </row>
    <row r="2" spans="1:5" x14ac:dyDescent="0.25">
      <c r="A2" s="5" t="s">
        <v>27</v>
      </c>
      <c r="B2" s="4">
        <f>5*10000*18</f>
        <v>900000</v>
      </c>
      <c r="C2" s="4">
        <f>B2-SUM('New Product Development Benefit'!A4:A16)</f>
        <v>717500</v>
      </c>
      <c r="D2" s="5"/>
      <c r="E2" s="5" t="s">
        <v>29</v>
      </c>
    </row>
    <row r="3" spans="1:5" x14ac:dyDescent="0.25">
      <c r="A3" s="5" t="s">
        <v>42</v>
      </c>
      <c r="B3" s="4">
        <f>2*10000*6+50000</f>
        <v>170000</v>
      </c>
      <c r="C3" s="4">
        <f>B3-SUM('New Product Development Benefit'!A19:A22)</f>
        <v>60000</v>
      </c>
      <c r="D3" s="5"/>
      <c r="E3" s="5" t="s">
        <v>32</v>
      </c>
    </row>
    <row r="4" spans="1:5" x14ac:dyDescent="0.25">
      <c r="A4" s="5" t="s">
        <v>28</v>
      </c>
      <c r="B4" s="4">
        <v>900000</v>
      </c>
      <c r="C4" s="4">
        <f>B4-SUM('New Product Development Benefit'!A27:A35)</f>
        <v>525000</v>
      </c>
      <c r="D4" s="5"/>
      <c r="E4" s="5" t="s">
        <v>29</v>
      </c>
    </row>
    <row r="6" spans="1:5" x14ac:dyDescent="0.25">
      <c r="A6" t="s">
        <v>33</v>
      </c>
    </row>
  </sheetData>
  <pageMargins left="0.7" right="0.7" top="0.75" bottom="0.75" header="0.3" footer="0.3"/>
  <pageSetup orientation="landscape" horizontalDpi="0" verticalDpi="0" r:id="rId1"/>
  <headerFooter>
    <oddFooter>&amp;CPerry's Solutions, Inc.&amp;RFebruary 3, 2014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Product Development Benefit</vt:lpstr>
      <vt:lpstr>Graphic of Benefit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Parendo</dc:creator>
  <cp:lastModifiedBy>Perry Parendo</cp:lastModifiedBy>
  <cp:lastPrinted>2014-02-03T21:10:41Z</cp:lastPrinted>
  <dcterms:created xsi:type="dcterms:W3CDTF">2013-12-31T15:29:19Z</dcterms:created>
  <dcterms:modified xsi:type="dcterms:W3CDTF">2014-02-03T21:12:16Z</dcterms:modified>
</cp:coreProperties>
</file>