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showObjects="none"/>
  <mc:AlternateContent xmlns:mc="http://schemas.openxmlformats.org/markup-compatibility/2006">
    <mc:Choice Requires="x15">
      <x15ac:absPath xmlns:x15ac="http://schemas.microsoft.com/office/spreadsheetml/2010/11/ac" url="/Users/lance/Downloads/"/>
    </mc:Choice>
  </mc:AlternateContent>
  <xr:revisionPtr revIDLastSave="0" documentId="13_ncr:1_{FF7B8F84-069A-9041-A8C6-2B613E38CDD8}" xr6:coauthVersionLast="47" xr6:coauthVersionMax="47" xr10:uidLastSave="{00000000-0000-0000-0000-000000000000}"/>
  <bookViews>
    <workbookView xWindow="0" yWindow="0" windowWidth="14280" windowHeight="18000" xr2:uid="{00000000-000D-0000-FFFF-FFFF00000000}"/>
  </bookViews>
  <sheets>
    <sheet name="Sheet1" sheetId="1" r:id="rId1"/>
    <sheet name="Copy of Sheet1" sheetId="2" r:id="rId2"/>
    <sheet name="Copy of Copy of 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1" l="1"/>
  <c r="I44" i="1"/>
  <c r="I43" i="1"/>
  <c r="I42" i="1"/>
  <c r="I41" i="1"/>
  <c r="I40" i="1"/>
  <c r="H41" i="1"/>
  <c r="H42" i="1"/>
  <c r="H43" i="1"/>
  <c r="H44" i="1"/>
  <c r="H45" i="1"/>
  <c r="H40" i="1"/>
  <c r="G33" i="3"/>
  <c r="H33" i="2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Calculated this and assumed df was 34 + assumed two-tailed test because it wasn't in the paper
	-Marie Francesca FIRMALO</t>
        </r>
      </text>
    </comment>
    <comment ref="K33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Look for number of years na lang/just infer lmao
	-Marie Francesca FIRMALO</t>
        </r>
      </text>
    </comment>
    <comment ref="N33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idk if this is needed, but it was also used to say that there was inverse relationship between saving and foreign aid
	-Marie Francesca FIRMALO</t>
        </r>
      </text>
    </comment>
    <comment ref="J37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Assumed df at 30 (32-2) and used a calculator hsdjfdshj
	-Marie Francesca FIRMALO</t>
        </r>
      </text>
    </comment>
  </commentList>
</comments>
</file>

<file path=xl/sharedStrings.xml><?xml version="1.0" encoding="utf-8"?>
<sst xmlns="http://schemas.openxmlformats.org/spreadsheetml/2006/main" count="1444" uniqueCount="187">
  <si>
    <t>Authors</t>
  </si>
  <si>
    <t>Year</t>
  </si>
  <si>
    <t>Type of data</t>
  </si>
  <si>
    <t>Test used</t>
  </si>
  <si>
    <t>Dependent Variable</t>
  </si>
  <si>
    <t>Independent Variable</t>
  </si>
  <si>
    <t>Coefficient</t>
  </si>
  <si>
    <t>T-Stat</t>
  </si>
  <si>
    <t>Standard Error</t>
  </si>
  <si>
    <t>P-Value</t>
  </si>
  <si>
    <t>N</t>
  </si>
  <si>
    <t>TypeY</t>
  </si>
  <si>
    <t>TypeX</t>
  </si>
  <si>
    <t>Notes</t>
  </si>
  <si>
    <t>Coeff</t>
  </si>
  <si>
    <t>SE</t>
  </si>
  <si>
    <t>Orthodox</t>
  </si>
  <si>
    <t>Revisionist</t>
  </si>
  <si>
    <t>Shirin Akter</t>
  </si>
  <si>
    <t>Time series</t>
  </si>
  <si>
    <t>Cointegration</t>
  </si>
  <si>
    <t>Domestic savings</t>
  </si>
  <si>
    <t>ln of Foreign aid as percentage of GDP (f) - Bangladesh 
 ln(f)</t>
  </si>
  <si>
    <t>Level</t>
  </si>
  <si>
    <t>ln</t>
  </si>
  <si>
    <t>ln of Foreign aid as percentage of GDP (f) - India
 ln(f)</t>
  </si>
  <si>
    <t>ln of Foreign aid as percentage of GDP (f) - Philippines
 ln(f)</t>
  </si>
  <si>
    <t>Mead Over, Jr.</t>
  </si>
  <si>
    <t>Cross-section</t>
  </si>
  <si>
    <t>2-stage least squares (2SLS)</t>
  </si>
  <si>
    <t>Savings as proportion of gross national product</t>
  </si>
  <si>
    <t>Foreign aid as proportion of gross national product</t>
  </si>
  <si>
    <t>GDP</t>
  </si>
  <si>
    <t>36 developing countries with time period of 1962-1964
 Assuming that FA is endogenous</t>
  </si>
  <si>
    <t>Md Anisur Rahman</t>
  </si>
  <si>
    <t>Least squares</t>
  </si>
  <si>
    <t>Domestic savings as a proportion of GNP</t>
  </si>
  <si>
    <t>Foreign capital inflows as a proportion of GNP</t>
  </si>
  <si>
    <t>31 countries and 29 DF</t>
  </si>
  <si>
    <t>Keith Griffin</t>
  </si>
  <si>
    <t>OLS</t>
  </si>
  <si>
    <t>Gross domestic savings</t>
  </si>
  <si>
    <t>Foreign savings as percent of GDP</t>
  </si>
  <si>
    <t>Cross sectional analysis of 32 countries</t>
  </si>
  <si>
    <t>Of the above regression, 13 were from Asia and the Middle East and these are the regression results on these countries</t>
  </si>
  <si>
    <t>Keith Griffin &amp; JL Enos</t>
  </si>
  <si>
    <t>Gross domestic savings as a percentage of GNP</t>
  </si>
  <si>
    <t>Foreign savings as a percentage of GNP</t>
  </si>
  <si>
    <t>If row 10 removes israel from sample</t>
  </si>
  <si>
    <t>Thomas E. Weisskopf</t>
  </si>
  <si>
    <t>Domestic Savings</t>
  </si>
  <si>
    <t>Foreign capital inflows (exogenous)</t>
  </si>
  <si>
    <t>Burma</t>
  </si>
  <si>
    <t>Pooled OLS</t>
  </si>
  <si>
    <t>Columbia</t>
  </si>
  <si>
    <t>Costa Rica</t>
  </si>
  <si>
    <t>Ghana</t>
  </si>
  <si>
    <t>Guiana</t>
  </si>
  <si>
    <t>Honduras</t>
  </si>
  <si>
    <t>India</t>
  </si>
  <si>
    <t>Israel</t>
  </si>
  <si>
    <t>Jordan</t>
  </si>
  <si>
    <t>Malta</t>
  </si>
  <si>
    <t>Mexico</t>
  </si>
  <si>
    <t>Philippines</t>
  </si>
  <si>
    <t>Portugal</t>
  </si>
  <si>
    <t>Puerto Rico</t>
  </si>
  <si>
    <t>South Korea</t>
  </si>
  <si>
    <t>Taiwan</t>
  </si>
  <si>
    <t>Uruguay</t>
  </si>
  <si>
    <t>Overall pooled regression</t>
  </si>
  <si>
    <t>Donald Snyder</t>
  </si>
  <si>
    <t>Panel data</t>
  </si>
  <si>
    <t>Gross domestic savings as a proportion of GNP</t>
  </si>
  <si>
    <t>Overseas development assistance as a proportion of GNP</t>
  </si>
  <si>
    <t>Keith Griffin specification</t>
  </si>
  <si>
    <t>Stewart model</t>
  </si>
  <si>
    <t>Fixed Effects</t>
  </si>
  <si>
    <t>FE model controlling for omitted variables</t>
  </si>
  <si>
    <t>2SLS</t>
  </si>
  <si>
    <t>Replicating Gupta's study</t>
  </si>
  <si>
    <t>Replicating Gupta's study with 22 additional countries</t>
  </si>
  <si>
    <t>M.A. Taslim and A. Weliwita</t>
  </si>
  <si>
    <t>Foreign aid disbursement</t>
  </si>
  <si>
    <t>Johansen-Juselius Cointegration Test - cointegration vector normalized on GDS</t>
  </si>
  <si>
    <t>Error Correction Model</t>
  </si>
  <si>
    <t>First lag of GDS</t>
  </si>
  <si>
    <t>Lagged</t>
  </si>
  <si>
    <t>Differenced Gross domestic savings</t>
  </si>
  <si>
    <t>Differenced Foreign aid</t>
  </si>
  <si>
    <t>Differenced</t>
  </si>
  <si>
    <t>Differenced First lag of foreign aid</t>
  </si>
  <si>
    <t>Sunday Osahon Igbinedion and Enoh Hilda Olele</t>
  </si>
  <si>
    <t>Differenced domestic savings</t>
  </si>
  <si>
    <t>Differenced ODA (official development assistance)</t>
  </si>
  <si>
    <t>Time period: 1980-2015</t>
  </si>
  <si>
    <t>Mahmoud Mohammed Sabra</t>
  </si>
  <si>
    <t>Foreign aid</t>
  </si>
  <si>
    <t>8 countries from period 1977-2013</t>
  </si>
  <si>
    <t>System dynamic panel-data estimation</t>
  </si>
  <si>
    <t>9 countries from period 1977-2013</t>
  </si>
  <si>
    <t>Jean Arche</t>
  </si>
  <si>
    <t>Weighted least squares</t>
  </si>
  <si>
    <t>Concession loans (3-yr lag)</t>
  </si>
  <si>
    <t>Data was from 1970 to 2010</t>
  </si>
  <si>
    <t>Concession loans (4-yr lag)</t>
  </si>
  <si>
    <t>Data was from 1970 to 2011</t>
  </si>
  <si>
    <t>Concession loans (5-yr lag)</t>
  </si>
  <si>
    <t>Data was from 1970 to 2012</t>
  </si>
  <si>
    <t>Grants (3-yr lag)</t>
  </si>
  <si>
    <t>Data was from 1970 to 2013</t>
  </si>
  <si>
    <t>Grants (4-yr lag)</t>
  </si>
  <si>
    <t>Data was from 1970 to 2014</t>
  </si>
  <si>
    <t>Grants (5-yr lag)</t>
  </si>
  <si>
    <t>Data was from 1970 to 2015</t>
  </si>
  <si>
    <t>Hem Basnet</t>
  </si>
  <si>
    <t>Pooled time series and cross-sectional</t>
  </si>
  <si>
    <t>Saving rate (ratio of gross savings to GDP)</t>
  </si>
  <si>
    <t>Foreign aid (ODAs and official aid) as a proportion of GDP</t>
  </si>
  <si>
    <t>5 South Asian countries from 1960-2008 (49 years) 
 - there was no N so what i did was years*5 countries</t>
  </si>
  <si>
    <t>Kosea Wambaka</t>
  </si>
  <si>
    <t>Random effects</t>
  </si>
  <si>
    <t>Gross domestic saving</t>
  </si>
  <si>
    <t>Bilateral aid</t>
  </si>
  <si>
    <t>Sub-Saharan African countries 28 * 20 years = 560</t>
  </si>
  <si>
    <t>Multilateral aid</t>
  </si>
  <si>
    <t>After creation of interactive term B_AID*INST</t>
  </si>
  <si>
    <t>Bilateral aid (after interacting with insitutional quality/INST)</t>
  </si>
  <si>
    <t>After creation of interactive term M_AID*INST</t>
  </si>
  <si>
    <t>Multilateral aid (after interacting with insitutional quality/INST)</t>
  </si>
  <si>
    <t>Rasha M. Elakkad and Asmaa M. Hussein</t>
  </si>
  <si>
    <t>ln(Official Development Assistance)</t>
  </si>
  <si>
    <t>Egypt data from 1965 to 2020</t>
  </si>
  <si>
    <t>Omenda Purity Awino and Urbanus Mutuku Kioko</t>
  </si>
  <si>
    <t>ln(ODA received)</t>
  </si>
  <si>
    <t>Kenya data from 1960 to 2019</t>
  </si>
  <si>
    <t>Gustav Papanek</t>
  </si>
  <si>
    <t>Savings rate</t>
  </si>
  <si>
    <t>Aid</t>
  </si>
  <si>
    <t xml:space="preserve"> </t>
  </si>
  <si>
    <t xml:space="preserve">Number of authors </t>
  </si>
  <si>
    <t xml:space="preserve">Country </t>
  </si>
  <si>
    <t xml:space="preserve">Period </t>
  </si>
  <si>
    <t>Procedure</t>
  </si>
  <si>
    <t>ln of Foreign aid as percentage of GDP (f)</t>
  </si>
  <si>
    <t>Bangladesh</t>
  </si>
  <si>
    <t>1980-2015</t>
  </si>
  <si>
    <t xml:space="preserve">ln of Foreign aid as percentage of GDP (f) </t>
  </si>
  <si>
    <t xml:space="preserve">India </t>
  </si>
  <si>
    <t>ln of Foreign aid as percentage of GDP (f</t>
  </si>
  <si>
    <t xml:space="preserve">36 developing countries </t>
  </si>
  <si>
    <t>1962-1964</t>
  </si>
  <si>
    <t>31 countries</t>
  </si>
  <si>
    <t>1957-1962</t>
  </si>
  <si>
    <t>32 countries</t>
  </si>
  <si>
    <t>1953-1966</t>
  </si>
  <si>
    <t>1950s to 1980s</t>
  </si>
  <si>
    <t>Replicating Gupta's study (81 countries)</t>
  </si>
  <si>
    <t>1960s</t>
  </si>
  <si>
    <t>1959-1960, 1970-1990</t>
  </si>
  <si>
    <t>Nigeria</t>
  </si>
  <si>
    <t>1980 - 2015</t>
  </si>
  <si>
    <t>Mahmoud Mohammed Sabra and Abdel
Hakeem Ahmad Eltalla</t>
  </si>
  <si>
    <t>8 countries</t>
  </si>
  <si>
    <t>1977-2013</t>
  </si>
  <si>
    <t>1977-2014</t>
  </si>
  <si>
    <t>Haiti</t>
  </si>
  <si>
    <t>1970-2010</t>
  </si>
  <si>
    <t>1970-2011</t>
  </si>
  <si>
    <t>1970-2012</t>
  </si>
  <si>
    <t>1970-2013</t>
  </si>
  <si>
    <t>1970-2014</t>
  </si>
  <si>
    <t>1970-2015</t>
  </si>
  <si>
    <t>5 South Asian countries</t>
  </si>
  <si>
    <t>1960 - 2008</t>
  </si>
  <si>
    <t>28 Sub-Saharan African countries</t>
  </si>
  <si>
    <t>1996-2015</t>
  </si>
  <si>
    <t xml:space="preserve">15 low-income Sub-Saharan African countries </t>
  </si>
  <si>
    <t xml:space="preserve">13 middle-income Sub-Saharan African countries </t>
  </si>
  <si>
    <t xml:space="preserve">15 middle-income Sub-Saharan African countries </t>
  </si>
  <si>
    <t>13 middle-income Sub-Saharan African countries</t>
  </si>
  <si>
    <t>Egypt</t>
  </si>
  <si>
    <t>1965 - 2020</t>
  </si>
  <si>
    <t>Kenya</t>
  </si>
  <si>
    <t>1960-2019</t>
  </si>
  <si>
    <t xml:space="preserve">85 countries </t>
  </si>
  <si>
    <t>1950s - 1960s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</si>
</sst>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 applyAlignment="1">
      <alignment wrapText="1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 wrapText="1"/>
    </xf>
    <xf numFmtId="0" fontId="1" fillId="0" borderId="0" xfId="0" applyFont="1" applyAlignment="1">
      <alignment horizontal="right" wrapText="1"/>
    </xf>
    <xf numFmtId="11" fontId="1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11" fontId="1" fillId="0" borderId="0" xfId="0" applyNumberFormat="1" applyFont="1" applyAlignment="1">
      <alignment horizontal="right"/>
    </xf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2"/>
  <sheetViews>
    <sheetView tabSelected="1" zoomScale="200" workbookViewId="0">
      <pane xSplit="1" ySplit="1" topLeftCell="G34" activePane="bottomRight" state="frozen"/>
      <selection pane="topRight" activeCell="B1" sqref="B1"/>
      <selection pane="bottomLeft" activeCell="A2" sqref="A2"/>
      <selection pane="bottomRight" activeCell="G40" sqref="G40:I45"/>
    </sheetView>
  </sheetViews>
  <sheetFormatPr baseColWidth="10" defaultColWidth="12.6640625" defaultRowHeight="15.75" customHeight="1" x14ac:dyDescent="0.15"/>
  <sheetData>
    <row r="1" spans="1:30" ht="15.75" customHeight="1" x14ac:dyDescent="0.15">
      <c r="A1" s="1" t="s">
        <v>0</v>
      </c>
      <c r="B1" s="1" t="s">
        <v>1</v>
      </c>
      <c r="C1" s="15" t="s">
        <v>2</v>
      </c>
      <c r="D1" s="1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5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 x14ac:dyDescent="0.15">
      <c r="A2" s="1" t="s">
        <v>18</v>
      </c>
      <c r="B2" s="16">
        <v>2018</v>
      </c>
      <c r="C2" s="1" t="s">
        <v>19</v>
      </c>
      <c r="D2" s="1" t="s">
        <v>20</v>
      </c>
      <c r="E2" s="1" t="s">
        <v>21</v>
      </c>
      <c r="F2" s="1" t="s">
        <v>22</v>
      </c>
      <c r="G2" s="16">
        <v>-0.27</v>
      </c>
      <c r="H2" s="16">
        <v>-8.1818000000000008</v>
      </c>
      <c r="I2" s="16">
        <v>3.3000000000000002E-2</v>
      </c>
      <c r="J2" s="1"/>
      <c r="K2" s="16">
        <v>36</v>
      </c>
      <c r="L2" s="1" t="s">
        <v>23</v>
      </c>
      <c r="M2" s="1" t="s">
        <v>24</v>
      </c>
      <c r="N2" s="1"/>
      <c r="O2" s="16">
        <v>-8.1818181820000007</v>
      </c>
      <c r="P2" s="16">
        <v>30.3030303</v>
      </c>
      <c r="Q2" s="2">
        <v>0</v>
      </c>
      <c r="R2" s="2">
        <v>1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.75" customHeight="1" x14ac:dyDescent="0.15">
      <c r="A3" s="1" t="s">
        <v>18</v>
      </c>
      <c r="B3" s="16">
        <v>2018</v>
      </c>
      <c r="C3" s="1" t="s">
        <v>19</v>
      </c>
      <c r="D3" s="1" t="s">
        <v>20</v>
      </c>
      <c r="E3" s="1" t="s">
        <v>21</v>
      </c>
      <c r="F3" s="1" t="s">
        <v>25</v>
      </c>
      <c r="G3" s="16">
        <v>-0.25700000000000001</v>
      </c>
      <c r="H3" s="16">
        <v>-10.28</v>
      </c>
      <c r="I3" s="16">
        <v>2.5000000000000001E-2</v>
      </c>
      <c r="J3" s="1"/>
      <c r="K3" s="16">
        <v>36</v>
      </c>
      <c r="L3" s="1" t="s">
        <v>23</v>
      </c>
      <c r="M3" s="1" t="s">
        <v>24</v>
      </c>
      <c r="N3" s="1"/>
      <c r="O3" s="16">
        <v>-10.28</v>
      </c>
      <c r="P3" s="16">
        <v>40</v>
      </c>
      <c r="Q3" s="2">
        <v>0</v>
      </c>
      <c r="R3" s="2">
        <v>1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5.75" customHeight="1" x14ac:dyDescent="0.15">
      <c r="A4" s="1" t="s">
        <v>18</v>
      </c>
      <c r="B4" s="16">
        <v>2018</v>
      </c>
      <c r="C4" s="1" t="s">
        <v>19</v>
      </c>
      <c r="D4" s="1" t="s">
        <v>20</v>
      </c>
      <c r="E4" s="1" t="s">
        <v>21</v>
      </c>
      <c r="F4" s="1" t="s">
        <v>26</v>
      </c>
      <c r="G4" s="16">
        <v>-0.44500000000000001</v>
      </c>
      <c r="H4" s="16">
        <v>-4.6353999999999997</v>
      </c>
      <c r="I4" s="16">
        <v>9.6000000000000002E-2</v>
      </c>
      <c r="J4" s="1"/>
      <c r="K4" s="16">
        <v>36</v>
      </c>
      <c r="L4" s="1" t="s">
        <v>23</v>
      </c>
      <c r="M4" s="1" t="s">
        <v>24</v>
      </c>
      <c r="N4" s="1"/>
      <c r="O4" s="16">
        <v>-4.6354166670000003</v>
      </c>
      <c r="P4" s="16">
        <v>10.41666667</v>
      </c>
      <c r="Q4" s="2">
        <v>0</v>
      </c>
      <c r="R4" s="2">
        <v>1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5.75" customHeight="1" x14ac:dyDescent="0.15">
      <c r="A5" s="1" t="s">
        <v>27</v>
      </c>
      <c r="B5" s="16">
        <v>1975</v>
      </c>
      <c r="C5" s="1" t="s">
        <v>28</v>
      </c>
      <c r="D5" s="1" t="s">
        <v>29</v>
      </c>
      <c r="E5" s="1" t="s">
        <v>30</v>
      </c>
      <c r="F5" s="1" t="s">
        <v>31</v>
      </c>
      <c r="G5" s="16">
        <v>0.96</v>
      </c>
      <c r="H5" s="16">
        <v>2.2326000000000001</v>
      </c>
      <c r="I5" s="16">
        <v>0.43</v>
      </c>
      <c r="J5" s="1">
        <f>ROUND(0.032268,4)</f>
        <v>3.2300000000000002E-2</v>
      </c>
      <c r="K5" s="16">
        <v>36</v>
      </c>
      <c r="L5" s="1" t="s">
        <v>32</v>
      </c>
      <c r="M5" s="1" t="s">
        <v>32</v>
      </c>
      <c r="N5" s="1" t="s">
        <v>33</v>
      </c>
      <c r="O5" s="16">
        <v>2.2325581400000001</v>
      </c>
      <c r="P5" s="16">
        <v>2.3255813949999999</v>
      </c>
      <c r="Q5" s="2">
        <v>1</v>
      </c>
      <c r="R5" s="2">
        <v>0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5.75" customHeight="1" x14ac:dyDescent="0.15">
      <c r="A6" s="1" t="s">
        <v>34</v>
      </c>
      <c r="B6" s="16">
        <v>1968</v>
      </c>
      <c r="C6" s="1" t="s">
        <v>28</v>
      </c>
      <c r="D6" s="1" t="s">
        <v>35</v>
      </c>
      <c r="E6" s="1" t="s">
        <v>36</v>
      </c>
      <c r="F6" s="1" t="s">
        <v>37</v>
      </c>
      <c r="G6" s="16">
        <v>-0.24729999999999999</v>
      </c>
      <c r="H6" s="16">
        <v>-2.5680000000000001</v>
      </c>
      <c r="I6" s="16">
        <v>9.6299999999999997E-2</v>
      </c>
      <c r="J6" s="1"/>
      <c r="K6" s="16">
        <v>31</v>
      </c>
      <c r="L6" s="1" t="s">
        <v>32</v>
      </c>
      <c r="M6" s="1" t="s">
        <v>32</v>
      </c>
      <c r="N6" s="1" t="s">
        <v>38</v>
      </c>
      <c r="O6" s="16">
        <v>2.5680166149999999</v>
      </c>
      <c r="P6" s="16">
        <v>-10.38421599</v>
      </c>
      <c r="Q6" s="2">
        <v>0</v>
      </c>
      <c r="R6" s="2">
        <v>1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.75" customHeight="1" x14ac:dyDescent="0.15">
      <c r="A7" s="1" t="s">
        <v>39</v>
      </c>
      <c r="B7" s="16">
        <v>1970</v>
      </c>
      <c r="C7" s="1" t="s">
        <v>28</v>
      </c>
      <c r="D7" s="1" t="s">
        <v>40</v>
      </c>
      <c r="E7" s="1" t="s">
        <v>41</v>
      </c>
      <c r="F7" s="1" t="s">
        <v>42</v>
      </c>
      <c r="G7" s="16">
        <v>-0.73</v>
      </c>
      <c r="H7" s="16">
        <v>-6.64</v>
      </c>
      <c r="I7" s="16">
        <v>0.1099</v>
      </c>
      <c r="J7" s="16">
        <v>1.0000000000000001E-5</v>
      </c>
      <c r="K7" s="16">
        <v>32</v>
      </c>
      <c r="L7" s="1" t="s">
        <v>23</v>
      </c>
      <c r="M7" s="1" t="s">
        <v>32</v>
      </c>
      <c r="N7" s="1" t="s">
        <v>43</v>
      </c>
      <c r="O7" s="16">
        <v>-6.6424021839999998</v>
      </c>
      <c r="P7" s="16">
        <v>9.0991810740000005</v>
      </c>
      <c r="Q7" s="2">
        <v>0</v>
      </c>
      <c r="R7" s="2">
        <v>1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 customHeight="1" x14ac:dyDescent="0.15">
      <c r="A8" s="1" t="s">
        <v>39</v>
      </c>
      <c r="B8" s="16">
        <v>1970</v>
      </c>
      <c r="C8" s="1" t="s">
        <v>28</v>
      </c>
      <c r="D8" s="1" t="s">
        <v>40</v>
      </c>
      <c r="E8" s="1" t="s">
        <v>41</v>
      </c>
      <c r="F8" s="1" t="s">
        <v>42</v>
      </c>
      <c r="G8" s="16">
        <v>-0.82</v>
      </c>
      <c r="H8" s="16">
        <v>-1.5769</v>
      </c>
      <c r="I8" s="16">
        <v>0.52</v>
      </c>
      <c r="J8" s="16">
        <v>0.143123</v>
      </c>
      <c r="K8" s="16">
        <v>13</v>
      </c>
      <c r="L8" s="1" t="s">
        <v>23</v>
      </c>
      <c r="M8" s="1" t="s">
        <v>32</v>
      </c>
      <c r="N8" s="1" t="s">
        <v>44</v>
      </c>
      <c r="O8" s="16">
        <v>1.576923077</v>
      </c>
      <c r="P8" s="16">
        <v>-1.923076923</v>
      </c>
      <c r="Q8" s="17">
        <v>0</v>
      </c>
      <c r="R8" s="17">
        <v>1</v>
      </c>
    </row>
    <row r="9" spans="1:30" ht="15.75" customHeight="1" x14ac:dyDescent="0.15">
      <c r="A9" s="1" t="s">
        <v>45</v>
      </c>
      <c r="B9" s="16">
        <v>1970</v>
      </c>
      <c r="C9" s="1" t="s">
        <v>28</v>
      </c>
      <c r="D9" s="1" t="s">
        <v>40</v>
      </c>
      <c r="E9" s="1" t="s">
        <v>46</v>
      </c>
      <c r="F9" s="1" t="s">
        <v>47</v>
      </c>
      <c r="G9" s="16">
        <v>-1.1399999999999999</v>
      </c>
      <c r="H9" s="16">
        <v>-2.9230999999999998</v>
      </c>
      <c r="I9" s="16">
        <v>0.39</v>
      </c>
      <c r="J9" s="16">
        <v>1.4548999999999999E-2</v>
      </c>
      <c r="K9" s="16">
        <v>12</v>
      </c>
      <c r="L9" s="1" t="s">
        <v>32</v>
      </c>
      <c r="M9" s="1" t="s">
        <v>32</v>
      </c>
      <c r="N9" s="1" t="s">
        <v>48</v>
      </c>
      <c r="O9" s="16">
        <v>-2.923076923</v>
      </c>
      <c r="P9" s="16">
        <v>2.5641025640000001</v>
      </c>
      <c r="Q9" s="2">
        <v>0</v>
      </c>
      <c r="R9" s="2">
        <v>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 customHeight="1" x14ac:dyDescent="0.15">
      <c r="A10" s="1" t="s">
        <v>49</v>
      </c>
      <c r="B10" s="16">
        <v>1972</v>
      </c>
      <c r="C10" s="1" t="s">
        <v>19</v>
      </c>
      <c r="D10" s="1" t="s">
        <v>40</v>
      </c>
      <c r="E10" s="1" t="s">
        <v>50</v>
      </c>
      <c r="F10" s="1" t="s">
        <v>51</v>
      </c>
      <c r="G10" s="16">
        <v>-0.48399999999999999</v>
      </c>
      <c r="H10" s="16">
        <v>-2.5</v>
      </c>
      <c r="I10" s="16">
        <v>0.19359999999999999</v>
      </c>
      <c r="J10" s="16">
        <v>1.3162999999999999E-2</v>
      </c>
      <c r="K10" s="16">
        <v>220</v>
      </c>
      <c r="L10" s="1" t="s">
        <v>23</v>
      </c>
      <c r="M10" s="1" t="s">
        <v>23</v>
      </c>
      <c r="N10" s="1" t="s">
        <v>52</v>
      </c>
      <c r="O10" s="16">
        <v>-2.5</v>
      </c>
      <c r="P10" s="16">
        <v>5.1652892560000003</v>
      </c>
      <c r="Q10" s="2">
        <v>0</v>
      </c>
      <c r="R10" s="2">
        <v>1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 customHeight="1" x14ac:dyDescent="0.15">
      <c r="A11" s="1" t="s">
        <v>49</v>
      </c>
      <c r="B11" s="16">
        <v>1972</v>
      </c>
      <c r="C11" s="1" t="s">
        <v>19</v>
      </c>
      <c r="D11" s="1" t="s">
        <v>53</v>
      </c>
      <c r="E11" s="1" t="s">
        <v>50</v>
      </c>
      <c r="F11" s="1" t="s">
        <v>51</v>
      </c>
      <c r="G11" s="16">
        <v>-6.9000000000000006E-2</v>
      </c>
      <c r="H11" s="16">
        <v>-0.18</v>
      </c>
      <c r="I11" s="16">
        <v>0.38329999999999997</v>
      </c>
      <c r="J11" s="16">
        <v>0.857321</v>
      </c>
      <c r="K11" s="16">
        <v>220</v>
      </c>
      <c r="L11" s="1" t="s">
        <v>23</v>
      </c>
      <c r="M11" s="1" t="s">
        <v>23</v>
      </c>
      <c r="N11" s="1" t="s">
        <v>54</v>
      </c>
      <c r="O11" s="16">
        <v>-0.180015654</v>
      </c>
      <c r="P11" s="16">
        <v>2.6089225150000002</v>
      </c>
      <c r="Q11" s="2">
        <v>0</v>
      </c>
      <c r="R11" s="2">
        <v>1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 customHeight="1" x14ac:dyDescent="0.15">
      <c r="A12" s="1" t="s">
        <v>49</v>
      </c>
      <c r="B12" s="16">
        <v>1972</v>
      </c>
      <c r="C12" s="1" t="s">
        <v>19</v>
      </c>
      <c r="D12" s="1" t="s">
        <v>53</v>
      </c>
      <c r="E12" s="1" t="s">
        <v>50</v>
      </c>
      <c r="F12" s="1" t="s">
        <v>51</v>
      </c>
      <c r="G12" s="16">
        <v>-0.58399999999999996</v>
      </c>
      <c r="H12" s="16">
        <v>-1.25</v>
      </c>
      <c r="I12" s="16">
        <v>0.4672</v>
      </c>
      <c r="J12" s="16">
        <v>0.21265842900000001</v>
      </c>
      <c r="K12" s="16">
        <v>220</v>
      </c>
      <c r="L12" s="1" t="s">
        <v>23</v>
      </c>
      <c r="M12" s="1" t="s">
        <v>23</v>
      </c>
      <c r="N12" s="1" t="s">
        <v>55</v>
      </c>
      <c r="O12" s="16">
        <v>-1.25</v>
      </c>
      <c r="P12" s="16">
        <v>2.140410959</v>
      </c>
      <c r="Q12" s="2">
        <v>0</v>
      </c>
      <c r="R12" s="2">
        <v>1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.75" customHeight="1" x14ac:dyDescent="0.15">
      <c r="A13" s="1" t="s">
        <v>49</v>
      </c>
      <c r="B13" s="16">
        <v>1972</v>
      </c>
      <c r="C13" s="1" t="s">
        <v>19</v>
      </c>
      <c r="D13" s="1" t="s">
        <v>53</v>
      </c>
      <c r="E13" s="1" t="s">
        <v>50</v>
      </c>
      <c r="F13" s="1" t="s">
        <v>51</v>
      </c>
      <c r="G13" s="16">
        <v>-0.76500000000000001</v>
      </c>
      <c r="H13" s="16">
        <v>-2.52</v>
      </c>
      <c r="I13" s="16">
        <v>0.30359999999999998</v>
      </c>
      <c r="J13" s="16">
        <v>1.2462038E-2</v>
      </c>
      <c r="K13" s="16">
        <v>220</v>
      </c>
      <c r="L13" s="1" t="s">
        <v>23</v>
      </c>
      <c r="M13" s="1" t="s">
        <v>23</v>
      </c>
      <c r="N13" s="1" t="s">
        <v>56</v>
      </c>
      <c r="O13" s="16">
        <v>-2.5197628459999999</v>
      </c>
      <c r="P13" s="16">
        <v>3.293807642</v>
      </c>
      <c r="Q13" s="2">
        <v>0</v>
      </c>
      <c r="R13" s="2">
        <v>1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 customHeight="1" x14ac:dyDescent="0.15">
      <c r="A14" s="1" t="s">
        <v>49</v>
      </c>
      <c r="B14" s="16">
        <v>1972</v>
      </c>
      <c r="C14" s="1" t="s">
        <v>19</v>
      </c>
      <c r="D14" s="1" t="s">
        <v>53</v>
      </c>
      <c r="E14" s="1" t="s">
        <v>50</v>
      </c>
      <c r="F14" s="1" t="s">
        <v>51</v>
      </c>
      <c r="G14" s="16">
        <v>-0.35499999999999998</v>
      </c>
      <c r="H14" s="16">
        <v>-2.83</v>
      </c>
      <c r="I14" s="16">
        <v>0.12540000000000001</v>
      </c>
      <c r="J14" s="16">
        <v>5.095792E-3</v>
      </c>
      <c r="K14" s="16">
        <v>220</v>
      </c>
      <c r="L14" s="1" t="s">
        <v>23</v>
      </c>
      <c r="M14" s="1" t="s">
        <v>23</v>
      </c>
      <c r="N14" s="1" t="s">
        <v>57</v>
      </c>
      <c r="O14" s="16">
        <v>-2.8309409890000001</v>
      </c>
      <c r="P14" s="16">
        <v>7.9744816590000003</v>
      </c>
      <c r="Q14" s="2">
        <v>0</v>
      </c>
      <c r="R14" s="2">
        <v>1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 x14ac:dyDescent="0.15">
      <c r="A15" s="1" t="s">
        <v>49</v>
      </c>
      <c r="B15" s="16">
        <v>1972</v>
      </c>
      <c r="C15" s="1" t="s">
        <v>19</v>
      </c>
      <c r="D15" s="1" t="s">
        <v>53</v>
      </c>
      <c r="E15" s="1" t="s">
        <v>50</v>
      </c>
      <c r="F15" s="1" t="s">
        <v>51</v>
      </c>
      <c r="G15" s="16">
        <v>-0.88</v>
      </c>
      <c r="H15" s="16">
        <v>-2.4</v>
      </c>
      <c r="I15" s="16">
        <v>0.36670000000000003</v>
      </c>
      <c r="J15" s="16">
        <v>1.7247432E-2</v>
      </c>
      <c r="K15" s="16">
        <v>220</v>
      </c>
      <c r="L15" s="1" t="s">
        <v>23</v>
      </c>
      <c r="M15" s="1" t="s">
        <v>23</v>
      </c>
      <c r="N15" s="1" t="s">
        <v>58</v>
      </c>
      <c r="O15" s="16">
        <v>-2.399781838</v>
      </c>
      <c r="P15" s="16">
        <v>2.7270248160000001</v>
      </c>
      <c r="Q15" s="2">
        <v>0</v>
      </c>
      <c r="R15" s="2">
        <v>1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 customHeight="1" x14ac:dyDescent="0.15">
      <c r="A16" s="1" t="s">
        <v>49</v>
      </c>
      <c r="B16" s="16">
        <v>1972</v>
      </c>
      <c r="C16" s="1" t="s">
        <v>19</v>
      </c>
      <c r="D16" s="1" t="s">
        <v>53</v>
      </c>
      <c r="E16" s="1" t="s">
        <v>50</v>
      </c>
      <c r="F16" s="1" t="s">
        <v>51</v>
      </c>
      <c r="G16" s="16">
        <v>-0.27</v>
      </c>
      <c r="H16" s="16">
        <v>-5.91</v>
      </c>
      <c r="I16" s="16">
        <v>4.5699999999999998E-2</v>
      </c>
      <c r="J16" s="18">
        <v>1.3273700000000001E-8</v>
      </c>
      <c r="K16" s="16">
        <v>220</v>
      </c>
      <c r="L16" s="1" t="s">
        <v>23</v>
      </c>
      <c r="M16" s="1" t="s">
        <v>23</v>
      </c>
      <c r="N16" s="1" t="s">
        <v>59</v>
      </c>
      <c r="O16" s="16">
        <v>-5.9080962799999996</v>
      </c>
      <c r="P16" s="16">
        <v>21.881838070000001</v>
      </c>
      <c r="Q16" s="2">
        <v>0</v>
      </c>
      <c r="R16" s="2">
        <v>1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 x14ac:dyDescent="0.15">
      <c r="A17" s="1" t="s">
        <v>49</v>
      </c>
      <c r="B17" s="16">
        <v>1972</v>
      </c>
      <c r="C17" s="1" t="s">
        <v>19</v>
      </c>
      <c r="D17" s="1" t="s">
        <v>53</v>
      </c>
      <c r="E17" s="1" t="s">
        <v>50</v>
      </c>
      <c r="F17" s="1" t="s">
        <v>51</v>
      </c>
      <c r="G17" s="16">
        <v>-0.88600000000000001</v>
      </c>
      <c r="H17" s="16">
        <v>-10.4</v>
      </c>
      <c r="I17" s="16">
        <v>8.5199999999999998E-2</v>
      </c>
      <c r="J17" s="18">
        <v>8.785E-21</v>
      </c>
      <c r="K17" s="16">
        <v>220</v>
      </c>
      <c r="L17" s="1" t="s">
        <v>23</v>
      </c>
      <c r="M17" s="1" t="s">
        <v>23</v>
      </c>
      <c r="N17" s="1" t="s">
        <v>60</v>
      </c>
      <c r="O17" s="16">
        <v>-10.39906103</v>
      </c>
      <c r="P17" s="16">
        <v>11.7370892</v>
      </c>
      <c r="Q17" s="2">
        <v>0</v>
      </c>
      <c r="R17" s="2">
        <v>1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 x14ac:dyDescent="0.15">
      <c r="A18" s="1" t="s">
        <v>49</v>
      </c>
      <c r="B18" s="16">
        <v>1972</v>
      </c>
      <c r="C18" s="1" t="s">
        <v>19</v>
      </c>
      <c r="D18" s="1" t="s">
        <v>53</v>
      </c>
      <c r="E18" s="1" t="s">
        <v>50</v>
      </c>
      <c r="F18" s="1" t="s">
        <v>51</v>
      </c>
      <c r="G18" s="16">
        <v>-0.95499999999999996</v>
      </c>
      <c r="H18" s="16">
        <v>-2.63</v>
      </c>
      <c r="I18" s="16">
        <v>0.36309999999999998</v>
      </c>
      <c r="J18" s="16">
        <v>9.1557319999999998E-3</v>
      </c>
      <c r="K18" s="16">
        <v>220</v>
      </c>
      <c r="L18" s="1" t="s">
        <v>23</v>
      </c>
      <c r="M18" s="1" t="s">
        <v>23</v>
      </c>
      <c r="N18" s="1" t="s">
        <v>61</v>
      </c>
      <c r="O18" s="16">
        <v>-2.6301294409999998</v>
      </c>
      <c r="P18" s="16">
        <v>2.7540622419999998</v>
      </c>
      <c r="Q18" s="2">
        <v>0</v>
      </c>
      <c r="R18" s="2">
        <v>1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 x14ac:dyDescent="0.15">
      <c r="A19" s="1" t="s">
        <v>49</v>
      </c>
      <c r="B19" s="16">
        <v>1972</v>
      </c>
      <c r="C19" s="1" t="s">
        <v>19</v>
      </c>
      <c r="D19" s="1" t="s">
        <v>53</v>
      </c>
      <c r="E19" s="1" t="s">
        <v>50</v>
      </c>
      <c r="F19" s="1" t="s">
        <v>51</v>
      </c>
      <c r="G19" s="16">
        <v>-0.27400000000000002</v>
      </c>
      <c r="H19" s="16">
        <v>-4.41</v>
      </c>
      <c r="I19" s="16">
        <v>6.2100000000000002E-2</v>
      </c>
      <c r="J19" s="18">
        <v>1.63327E-5</v>
      </c>
      <c r="K19" s="16">
        <v>220</v>
      </c>
      <c r="L19" s="1" t="s">
        <v>23</v>
      </c>
      <c r="M19" s="1" t="s">
        <v>23</v>
      </c>
      <c r="N19" s="1" t="s">
        <v>62</v>
      </c>
      <c r="O19" s="16">
        <v>-4.4122383249999997</v>
      </c>
      <c r="P19" s="16">
        <v>16.10305958</v>
      </c>
      <c r="Q19" s="2">
        <v>0</v>
      </c>
      <c r="R19" s="2">
        <v>1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 customHeight="1" x14ac:dyDescent="0.15">
      <c r="A20" s="1" t="s">
        <v>49</v>
      </c>
      <c r="B20" s="16">
        <v>1972</v>
      </c>
      <c r="C20" s="1" t="s">
        <v>19</v>
      </c>
      <c r="D20" s="1" t="s">
        <v>53</v>
      </c>
      <c r="E20" s="1" t="s">
        <v>50</v>
      </c>
      <c r="F20" s="1" t="s">
        <v>51</v>
      </c>
      <c r="G20" s="16">
        <v>-5.5E-2</v>
      </c>
      <c r="H20" s="16">
        <v>-0.25</v>
      </c>
      <c r="I20" s="16">
        <v>0.22</v>
      </c>
      <c r="J20" s="16">
        <v>0.80282606000000001</v>
      </c>
      <c r="K20" s="16">
        <v>220</v>
      </c>
      <c r="L20" s="1" t="s">
        <v>23</v>
      </c>
      <c r="M20" s="1" t="s">
        <v>23</v>
      </c>
      <c r="N20" s="1" t="s">
        <v>63</v>
      </c>
      <c r="O20" s="16">
        <v>-0.25</v>
      </c>
      <c r="P20" s="16">
        <v>4.5454545450000001</v>
      </c>
      <c r="Q20" s="2">
        <v>0</v>
      </c>
      <c r="R20" s="2">
        <v>1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 x14ac:dyDescent="0.15">
      <c r="A21" s="1" t="s">
        <v>49</v>
      </c>
      <c r="B21" s="16">
        <v>1972</v>
      </c>
      <c r="C21" s="1" t="s">
        <v>19</v>
      </c>
      <c r="D21" s="1" t="s">
        <v>53</v>
      </c>
      <c r="E21" s="1" t="s">
        <v>50</v>
      </c>
      <c r="F21" s="1" t="s">
        <v>51</v>
      </c>
      <c r="G21" s="16">
        <v>-0.20899999999999999</v>
      </c>
      <c r="H21" s="16">
        <v>-1.37</v>
      </c>
      <c r="I21" s="16">
        <v>0.15260000000000001</v>
      </c>
      <c r="J21" s="16">
        <v>0.17211585800000001</v>
      </c>
      <c r="K21" s="16">
        <v>220</v>
      </c>
      <c r="L21" s="1" t="s">
        <v>23</v>
      </c>
      <c r="M21" s="1" t="s">
        <v>23</v>
      </c>
      <c r="N21" s="1" t="s">
        <v>64</v>
      </c>
      <c r="O21" s="16">
        <v>-1.3695937090000001</v>
      </c>
      <c r="P21" s="16">
        <v>6.5530799479999997</v>
      </c>
      <c r="Q21" s="2">
        <v>0</v>
      </c>
      <c r="R21" s="2">
        <v>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75" customHeight="1" x14ac:dyDescent="0.15">
      <c r="A22" s="1" t="s">
        <v>49</v>
      </c>
      <c r="B22" s="16">
        <v>1972</v>
      </c>
      <c r="C22" s="1" t="s">
        <v>19</v>
      </c>
      <c r="D22" s="1" t="s">
        <v>53</v>
      </c>
      <c r="E22" s="1" t="s">
        <v>50</v>
      </c>
      <c r="F22" s="1" t="s">
        <v>51</v>
      </c>
      <c r="G22" s="16">
        <v>-0.75800000000000001</v>
      </c>
      <c r="H22" s="16">
        <v>-3.2</v>
      </c>
      <c r="I22" s="16">
        <v>0.2369</v>
      </c>
      <c r="J22" s="16">
        <v>1.5820890000000001E-3</v>
      </c>
      <c r="K22" s="16">
        <v>220</v>
      </c>
      <c r="L22" s="1" t="s">
        <v>23</v>
      </c>
      <c r="M22" s="1" t="s">
        <v>23</v>
      </c>
      <c r="N22" s="1" t="s">
        <v>65</v>
      </c>
      <c r="O22" s="16">
        <v>-3.1996623049999999</v>
      </c>
      <c r="P22" s="16">
        <v>4.221190376</v>
      </c>
      <c r="Q22" s="2">
        <v>0</v>
      </c>
      <c r="R22" s="2">
        <v>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 customHeight="1" x14ac:dyDescent="0.15">
      <c r="A23" s="1" t="s">
        <v>49</v>
      </c>
      <c r="B23" s="16">
        <v>1972</v>
      </c>
      <c r="C23" s="1" t="s">
        <v>19</v>
      </c>
      <c r="D23" s="1" t="s">
        <v>53</v>
      </c>
      <c r="E23" s="1" t="s">
        <v>50</v>
      </c>
      <c r="F23" s="1" t="s">
        <v>51</v>
      </c>
      <c r="G23" s="16">
        <v>-0.53700000000000003</v>
      </c>
      <c r="H23" s="16">
        <v>-12.51</v>
      </c>
      <c r="I23" s="16">
        <v>4.2900000000000001E-2</v>
      </c>
      <c r="J23" s="18">
        <v>2.43657E-27</v>
      </c>
      <c r="K23" s="16">
        <v>220</v>
      </c>
      <c r="L23" s="1" t="s">
        <v>23</v>
      </c>
      <c r="M23" s="1" t="s">
        <v>23</v>
      </c>
      <c r="N23" s="1" t="s">
        <v>66</v>
      </c>
      <c r="O23" s="16">
        <v>-12.51748252</v>
      </c>
      <c r="P23" s="16">
        <v>23.310023309999998</v>
      </c>
      <c r="Q23" s="2">
        <v>0</v>
      </c>
      <c r="R23" s="2">
        <v>1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 x14ac:dyDescent="0.15">
      <c r="A24" s="1" t="s">
        <v>49</v>
      </c>
      <c r="B24" s="16">
        <v>1972</v>
      </c>
      <c r="C24" s="1" t="s">
        <v>19</v>
      </c>
      <c r="D24" s="1" t="s">
        <v>53</v>
      </c>
      <c r="E24" s="1" t="s">
        <v>50</v>
      </c>
      <c r="F24" s="1" t="s">
        <v>51</v>
      </c>
      <c r="G24" s="16">
        <v>-0.81699999999999995</v>
      </c>
      <c r="H24" s="16">
        <v>-2.13</v>
      </c>
      <c r="I24" s="16">
        <v>0.3836</v>
      </c>
      <c r="J24" s="16">
        <v>3.4308099000000002E-2</v>
      </c>
      <c r="K24" s="16">
        <v>220</v>
      </c>
      <c r="L24" s="1" t="s">
        <v>23</v>
      </c>
      <c r="M24" s="1" t="s">
        <v>23</v>
      </c>
      <c r="N24" s="1" t="s">
        <v>67</v>
      </c>
      <c r="O24" s="16">
        <v>-2.1298227320000001</v>
      </c>
      <c r="P24" s="16">
        <v>2.6068821689999999</v>
      </c>
      <c r="Q24" s="2">
        <v>0</v>
      </c>
      <c r="R24" s="2">
        <v>1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 x14ac:dyDescent="0.15">
      <c r="A25" s="1" t="s">
        <v>49</v>
      </c>
      <c r="B25" s="16">
        <v>1972</v>
      </c>
      <c r="C25" s="1" t="s">
        <v>19</v>
      </c>
      <c r="D25" s="1" t="s">
        <v>53</v>
      </c>
      <c r="E25" s="1" t="s">
        <v>50</v>
      </c>
      <c r="F25" s="1" t="s">
        <v>51</v>
      </c>
      <c r="G25" s="16">
        <v>-0.371</v>
      </c>
      <c r="H25" s="16">
        <v>-2.95</v>
      </c>
      <c r="I25" s="16">
        <v>0.1258</v>
      </c>
      <c r="J25" s="16">
        <v>3.529599E-3</v>
      </c>
      <c r="K25" s="16">
        <v>220</v>
      </c>
      <c r="L25" s="1" t="s">
        <v>23</v>
      </c>
      <c r="M25" s="1" t="s">
        <v>23</v>
      </c>
      <c r="N25" s="1" t="s">
        <v>68</v>
      </c>
      <c r="O25" s="16">
        <v>-2.949125596</v>
      </c>
      <c r="P25" s="16">
        <v>7.949125596</v>
      </c>
      <c r="Q25" s="2">
        <v>0</v>
      </c>
      <c r="R25" s="2">
        <v>1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 customHeight="1" x14ac:dyDescent="0.15">
      <c r="A26" s="1" t="s">
        <v>49</v>
      </c>
      <c r="B26" s="16">
        <v>1972</v>
      </c>
      <c r="C26" s="1" t="s">
        <v>19</v>
      </c>
      <c r="D26" s="1" t="s">
        <v>53</v>
      </c>
      <c r="E26" s="1" t="s">
        <v>50</v>
      </c>
      <c r="F26" s="1" t="s">
        <v>51</v>
      </c>
      <c r="G26" s="16">
        <v>-4.2999999999999997E-2</v>
      </c>
      <c r="H26" s="16">
        <v>-0.25</v>
      </c>
      <c r="I26" s="16">
        <v>0.17199999999999999</v>
      </c>
      <c r="J26" s="16">
        <v>0.80282606000000001</v>
      </c>
      <c r="K26" s="16">
        <v>220</v>
      </c>
      <c r="L26" s="1" t="s">
        <v>23</v>
      </c>
      <c r="M26" s="1" t="s">
        <v>23</v>
      </c>
      <c r="N26" s="1" t="s">
        <v>69</v>
      </c>
      <c r="O26" s="16">
        <v>-0.25</v>
      </c>
      <c r="P26" s="16">
        <v>5.8139534880000001</v>
      </c>
      <c r="Q26" s="2">
        <v>0</v>
      </c>
      <c r="R26" s="2">
        <v>1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.75" customHeight="1" x14ac:dyDescent="0.15">
      <c r="A27" s="1" t="s">
        <v>49</v>
      </c>
      <c r="B27" s="16">
        <v>1972</v>
      </c>
      <c r="C27" s="1" t="s">
        <v>19</v>
      </c>
      <c r="D27" s="1" t="s">
        <v>53</v>
      </c>
      <c r="E27" s="1" t="s">
        <v>50</v>
      </c>
      <c r="F27" s="1" t="s">
        <v>51</v>
      </c>
      <c r="G27" s="16">
        <v>-0.22700000000000001</v>
      </c>
      <c r="H27" s="16">
        <v>-5.3</v>
      </c>
      <c r="I27" s="16">
        <v>4.2799999999999998E-2</v>
      </c>
      <c r="J27" s="18">
        <v>2.86305E-7</v>
      </c>
      <c r="K27" s="16">
        <v>220</v>
      </c>
      <c r="L27" s="1" t="s">
        <v>23</v>
      </c>
      <c r="M27" s="1" t="s">
        <v>23</v>
      </c>
      <c r="N27" s="1" t="s">
        <v>70</v>
      </c>
      <c r="O27" s="16">
        <v>-5.3037383179999997</v>
      </c>
      <c r="P27" s="16">
        <v>23.364485980000001</v>
      </c>
      <c r="Q27" s="2">
        <v>0</v>
      </c>
      <c r="R27" s="2">
        <v>1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5.75" customHeight="1" x14ac:dyDescent="0.15">
      <c r="A28" s="1" t="s">
        <v>71</v>
      </c>
      <c r="B28" s="16">
        <v>1990</v>
      </c>
      <c r="C28" s="1" t="s">
        <v>72</v>
      </c>
      <c r="D28" s="1" t="s">
        <v>40</v>
      </c>
      <c r="E28" s="1" t="s">
        <v>73</v>
      </c>
      <c r="F28" s="1" t="s">
        <v>74</v>
      </c>
      <c r="G28" s="16">
        <v>-0.4</v>
      </c>
      <c r="H28" s="16">
        <v>-5.37</v>
      </c>
      <c r="I28" s="16">
        <v>7.4499999999999997E-2</v>
      </c>
      <c r="J28" s="18">
        <v>2.9859599999999998E-7</v>
      </c>
      <c r="K28" s="16">
        <v>150</v>
      </c>
      <c r="L28" s="1" t="s">
        <v>32</v>
      </c>
      <c r="M28" s="1" t="s">
        <v>32</v>
      </c>
      <c r="N28" s="1" t="s">
        <v>75</v>
      </c>
      <c r="O28" s="16">
        <v>-5.3691275169999999</v>
      </c>
      <c r="P28" s="16">
        <v>13.422818790000001</v>
      </c>
      <c r="Q28" s="2">
        <v>0</v>
      </c>
      <c r="R28" s="2">
        <v>0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5.75" customHeight="1" x14ac:dyDescent="0.15">
      <c r="A29" s="1" t="s">
        <v>71</v>
      </c>
      <c r="B29" s="16">
        <v>1990</v>
      </c>
      <c r="C29" s="1" t="s">
        <v>72</v>
      </c>
      <c r="D29" s="1" t="s">
        <v>40</v>
      </c>
      <c r="E29" s="1" t="s">
        <v>73</v>
      </c>
      <c r="F29" s="1" t="s">
        <v>74</v>
      </c>
      <c r="G29" s="16">
        <v>-0.11</v>
      </c>
      <c r="H29" s="16">
        <v>-1.1599999999999999</v>
      </c>
      <c r="I29" s="16">
        <v>9.4799999999999995E-2</v>
      </c>
      <c r="J29" s="16">
        <v>0.247916686</v>
      </c>
      <c r="K29" s="16">
        <v>150</v>
      </c>
      <c r="L29" s="1" t="s">
        <v>32</v>
      </c>
      <c r="M29" s="1" t="s">
        <v>32</v>
      </c>
      <c r="N29" s="1" t="s">
        <v>76</v>
      </c>
      <c r="O29" s="16">
        <v>-1.160337553</v>
      </c>
      <c r="P29" s="16">
        <v>10.548523210000001</v>
      </c>
      <c r="Q29" s="2">
        <v>0</v>
      </c>
      <c r="R29" s="2">
        <v>0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5.75" customHeight="1" x14ac:dyDescent="0.15">
      <c r="A30" s="1" t="s">
        <v>71</v>
      </c>
      <c r="B30" s="16">
        <v>1990</v>
      </c>
      <c r="C30" s="1" t="s">
        <v>72</v>
      </c>
      <c r="D30" s="1" t="s">
        <v>77</v>
      </c>
      <c r="E30" s="1" t="s">
        <v>73</v>
      </c>
      <c r="F30" s="1" t="s">
        <v>74</v>
      </c>
      <c r="G30" s="16">
        <v>-0.17</v>
      </c>
      <c r="H30" s="16">
        <v>-1.42</v>
      </c>
      <c r="I30" s="16">
        <v>0.1197</v>
      </c>
      <c r="J30" s="16">
        <v>0.15771073499999999</v>
      </c>
      <c r="K30" s="16">
        <v>150</v>
      </c>
      <c r="L30" s="1" t="s">
        <v>32</v>
      </c>
      <c r="M30" s="1" t="s">
        <v>32</v>
      </c>
      <c r="N30" s="1" t="s">
        <v>78</v>
      </c>
      <c r="O30" s="16">
        <v>-1.4202172099999999</v>
      </c>
      <c r="P30" s="16">
        <v>8.3542188809999995</v>
      </c>
      <c r="Q30" s="2">
        <v>0</v>
      </c>
      <c r="R30" s="2">
        <v>0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5.75" customHeight="1" x14ac:dyDescent="0.15">
      <c r="A31" s="1" t="s">
        <v>71</v>
      </c>
      <c r="B31" s="16">
        <v>1990</v>
      </c>
      <c r="C31" s="1" t="s">
        <v>72</v>
      </c>
      <c r="D31" s="1" t="s">
        <v>79</v>
      </c>
      <c r="E31" s="1" t="s">
        <v>73</v>
      </c>
      <c r="F31" s="1" t="s">
        <v>74</v>
      </c>
      <c r="G31" s="16">
        <v>-0.35</v>
      </c>
      <c r="H31" s="16">
        <v>-2.37</v>
      </c>
      <c r="I31" s="16">
        <v>0.1477</v>
      </c>
      <c r="J31" s="16">
        <v>2.5815833E-2</v>
      </c>
      <c r="K31" s="16">
        <v>28</v>
      </c>
      <c r="L31" s="1" t="s">
        <v>32</v>
      </c>
      <c r="M31" s="1" t="s">
        <v>32</v>
      </c>
      <c r="N31" s="1" t="s">
        <v>80</v>
      </c>
      <c r="O31" s="16">
        <v>-2.3696682459999998</v>
      </c>
      <c r="P31" s="16">
        <v>6.7704807039999997</v>
      </c>
      <c r="Q31" s="2">
        <v>0</v>
      </c>
      <c r="R31" s="2">
        <v>0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5.75" customHeight="1" x14ac:dyDescent="0.15">
      <c r="A32" s="1" t="s">
        <v>71</v>
      </c>
      <c r="B32" s="16">
        <v>1990</v>
      </c>
      <c r="C32" s="1" t="s">
        <v>72</v>
      </c>
      <c r="D32" s="1" t="s">
        <v>79</v>
      </c>
      <c r="E32" s="1" t="s">
        <v>73</v>
      </c>
      <c r="F32" s="1" t="s">
        <v>74</v>
      </c>
      <c r="G32" s="16">
        <v>-0.12</v>
      </c>
      <c r="H32" s="16">
        <v>-1.02</v>
      </c>
      <c r="I32" s="16">
        <v>0.1176</v>
      </c>
      <c r="J32" s="16">
        <v>0.31295030499999998</v>
      </c>
      <c r="K32" s="16">
        <v>50</v>
      </c>
      <c r="L32" s="1" t="s">
        <v>32</v>
      </c>
      <c r="M32" s="1" t="s">
        <v>32</v>
      </c>
      <c r="N32" s="1" t="s">
        <v>81</v>
      </c>
      <c r="O32" s="16">
        <v>-1.0204081629999999</v>
      </c>
      <c r="P32" s="16">
        <v>8.5034013609999999</v>
      </c>
      <c r="Q32" s="2">
        <v>0</v>
      </c>
      <c r="R32" s="2">
        <v>0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5.75" customHeight="1" x14ac:dyDescent="0.15">
      <c r="A33" s="1" t="s">
        <v>82</v>
      </c>
      <c r="B33" s="16">
        <v>2000</v>
      </c>
      <c r="C33" s="1" t="s">
        <v>19</v>
      </c>
      <c r="D33" s="1" t="s">
        <v>20</v>
      </c>
      <c r="E33" s="1" t="s">
        <v>41</v>
      </c>
      <c r="F33" s="1" t="s">
        <v>83</v>
      </c>
      <c r="G33" s="16">
        <v>-2.0760000000000001</v>
      </c>
      <c r="H33" s="19">
        <v>-37.071428570000002</v>
      </c>
      <c r="I33" s="16">
        <v>5.6000000000000001E-2</v>
      </c>
      <c r="J33" s="1"/>
      <c r="K33" s="1"/>
      <c r="L33" s="1" t="s">
        <v>23</v>
      </c>
      <c r="M33" s="1" t="s">
        <v>23</v>
      </c>
      <c r="N33" s="1" t="s">
        <v>84</v>
      </c>
      <c r="O33" s="16">
        <v>-37.071428570000002</v>
      </c>
      <c r="P33" s="16">
        <v>17.85714286</v>
      </c>
      <c r="Q33" s="2">
        <v>0</v>
      </c>
      <c r="R33" s="2">
        <v>1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5.75" customHeight="1" x14ac:dyDescent="0.15">
      <c r="A34" s="1" t="s">
        <v>82</v>
      </c>
      <c r="B34" s="16">
        <v>2000</v>
      </c>
      <c r="C34" s="1" t="s">
        <v>19</v>
      </c>
      <c r="D34" s="1" t="s">
        <v>85</v>
      </c>
      <c r="E34" s="1" t="s">
        <v>41</v>
      </c>
      <c r="F34" s="1" t="s">
        <v>86</v>
      </c>
      <c r="G34" s="16">
        <v>-0.23</v>
      </c>
      <c r="H34" s="16">
        <v>-0.17419999999999999</v>
      </c>
      <c r="I34" s="16">
        <v>1.32</v>
      </c>
      <c r="J34" s="1"/>
      <c r="K34" s="1">
        <v>22</v>
      </c>
      <c r="L34" s="1" t="s">
        <v>23</v>
      </c>
      <c r="M34" s="1" t="s">
        <v>87</v>
      </c>
      <c r="N34" s="1"/>
      <c r="O34" s="16">
        <v>0.17424242400000001</v>
      </c>
      <c r="P34" s="16">
        <v>-0.75757575799999999</v>
      </c>
      <c r="Q34" s="2">
        <v>0</v>
      </c>
      <c r="R34" s="2">
        <v>1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5.75" customHeight="1" x14ac:dyDescent="0.15">
      <c r="A35" s="1" t="s">
        <v>82</v>
      </c>
      <c r="B35" s="16">
        <v>2000</v>
      </c>
      <c r="C35" s="1" t="s">
        <v>19</v>
      </c>
      <c r="D35" s="1" t="s">
        <v>85</v>
      </c>
      <c r="E35" s="1" t="s">
        <v>88</v>
      </c>
      <c r="F35" s="1" t="s">
        <v>89</v>
      </c>
      <c r="G35" s="16">
        <v>-1.1399999999999999</v>
      </c>
      <c r="H35" s="16">
        <v>-0.32479999999999998</v>
      </c>
      <c r="I35" s="16">
        <v>3.51</v>
      </c>
      <c r="J35" s="1"/>
      <c r="K35" s="1">
        <v>22</v>
      </c>
      <c r="L35" s="1" t="s">
        <v>90</v>
      </c>
      <c r="M35" s="1" t="s">
        <v>90</v>
      </c>
      <c r="N35" s="1"/>
      <c r="O35" s="16">
        <v>0.32478632499999999</v>
      </c>
      <c r="P35" s="16">
        <v>-0.28490028499999998</v>
      </c>
      <c r="Q35" s="2">
        <v>0</v>
      </c>
      <c r="R35" s="2">
        <v>1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.75" customHeight="1" x14ac:dyDescent="0.15">
      <c r="A36" s="1" t="s">
        <v>82</v>
      </c>
      <c r="B36" s="16">
        <v>2000</v>
      </c>
      <c r="C36" s="1" t="s">
        <v>19</v>
      </c>
      <c r="D36" s="1" t="s">
        <v>85</v>
      </c>
      <c r="E36" s="1" t="s">
        <v>88</v>
      </c>
      <c r="F36" s="1" t="s">
        <v>91</v>
      </c>
      <c r="G36" s="16">
        <v>0.66</v>
      </c>
      <c r="H36" s="16">
        <v>0.46479999999999999</v>
      </c>
      <c r="I36" s="16">
        <v>1.42</v>
      </c>
      <c r="J36" s="1"/>
      <c r="K36" s="1">
        <v>22</v>
      </c>
      <c r="L36" s="1" t="s">
        <v>90</v>
      </c>
      <c r="M36" s="1" t="s">
        <v>90</v>
      </c>
      <c r="N36" s="1"/>
      <c r="O36" s="16">
        <v>0.46478873199999998</v>
      </c>
      <c r="P36" s="16">
        <v>0.70422535200000003</v>
      </c>
      <c r="Q36" s="2">
        <v>0</v>
      </c>
      <c r="R36" s="2">
        <v>1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5.75" customHeight="1" x14ac:dyDescent="0.15">
      <c r="A37" s="1" t="s">
        <v>92</v>
      </c>
      <c r="B37" s="16">
        <v>2018</v>
      </c>
      <c r="C37" s="1" t="s">
        <v>19</v>
      </c>
      <c r="D37" s="1" t="s">
        <v>85</v>
      </c>
      <c r="E37" s="1" t="s">
        <v>93</v>
      </c>
      <c r="F37" s="1" t="s">
        <v>94</v>
      </c>
      <c r="G37" s="16">
        <v>2.3715999999999999</v>
      </c>
      <c r="H37" s="16">
        <v>6.0231000000000003</v>
      </c>
      <c r="I37" s="16">
        <v>0.35489999999999999</v>
      </c>
      <c r="J37" s="1">
        <v>1.0000000000000001E-5</v>
      </c>
      <c r="K37" s="16">
        <v>32</v>
      </c>
      <c r="L37" s="1" t="s">
        <v>90</v>
      </c>
      <c r="M37" s="1" t="s">
        <v>90</v>
      </c>
      <c r="N37" s="1" t="s">
        <v>95</v>
      </c>
      <c r="O37" s="16">
        <v>6.0231051000000004</v>
      </c>
      <c r="P37" s="16">
        <v>2.8176951250000002</v>
      </c>
      <c r="Q37" s="2">
        <v>1</v>
      </c>
      <c r="R37" s="2">
        <v>0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5.75" customHeight="1" x14ac:dyDescent="0.15">
      <c r="A38" s="1" t="s">
        <v>96</v>
      </c>
      <c r="B38" s="16">
        <v>2016</v>
      </c>
      <c r="C38" s="1" t="s">
        <v>72</v>
      </c>
      <c r="D38" s="1" t="s">
        <v>79</v>
      </c>
      <c r="E38" s="1" t="s">
        <v>21</v>
      </c>
      <c r="F38" s="1" t="s">
        <v>97</v>
      </c>
      <c r="G38" s="16">
        <v>-0.14599999999999999</v>
      </c>
      <c r="H38" s="16">
        <v>-1.825</v>
      </c>
      <c r="I38" s="16">
        <v>0.08</v>
      </c>
      <c r="J38" s="1"/>
      <c r="K38" s="16">
        <v>36</v>
      </c>
      <c r="L38" s="1" t="s">
        <v>23</v>
      </c>
      <c r="M38" s="1" t="s">
        <v>23</v>
      </c>
      <c r="N38" s="1" t="s">
        <v>98</v>
      </c>
      <c r="O38" s="16">
        <v>-1.825</v>
      </c>
      <c r="P38" s="16">
        <v>12.5</v>
      </c>
      <c r="Q38" s="2">
        <v>0</v>
      </c>
      <c r="R38" s="2">
        <v>1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.75" customHeight="1" x14ac:dyDescent="0.15">
      <c r="A39" s="1" t="s">
        <v>96</v>
      </c>
      <c r="B39" s="16">
        <v>2016</v>
      </c>
      <c r="C39" s="1" t="s">
        <v>72</v>
      </c>
      <c r="D39" s="1" t="s">
        <v>99</v>
      </c>
      <c r="E39" s="1" t="s">
        <v>21</v>
      </c>
      <c r="F39" s="1" t="s">
        <v>97</v>
      </c>
      <c r="G39" s="16">
        <v>-0.16</v>
      </c>
      <c r="H39" s="16">
        <v>-5.9259000000000004</v>
      </c>
      <c r="I39" s="16">
        <v>2.7E-2</v>
      </c>
      <c r="J39" s="1"/>
      <c r="K39" s="16">
        <v>36</v>
      </c>
      <c r="L39" s="1" t="s">
        <v>23</v>
      </c>
      <c r="M39" s="1" t="s">
        <v>23</v>
      </c>
      <c r="N39" s="1" t="s">
        <v>100</v>
      </c>
      <c r="O39" s="16">
        <v>-5.9259259259999997</v>
      </c>
      <c r="P39" s="16">
        <v>37.037037040000001</v>
      </c>
      <c r="Q39" s="2">
        <v>0</v>
      </c>
      <c r="R39" s="2">
        <v>1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5.75" customHeight="1" x14ac:dyDescent="0.15">
      <c r="A40" s="1" t="s">
        <v>101</v>
      </c>
      <c r="B40" s="16">
        <v>2015</v>
      </c>
      <c r="C40" s="1" t="s">
        <v>19</v>
      </c>
      <c r="D40" s="1" t="s">
        <v>102</v>
      </c>
      <c r="E40" s="1" t="s">
        <v>41</v>
      </c>
      <c r="F40" s="1" t="s">
        <v>103</v>
      </c>
      <c r="G40" s="16">
        <v>0.09</v>
      </c>
      <c r="H40" s="16">
        <f>TINV(J40,30)</f>
        <v>0.47248484096533166</v>
      </c>
      <c r="I40" s="16">
        <f>G40/H40</f>
        <v>0.19048230164616795</v>
      </c>
      <c r="J40" s="19">
        <v>0.64</v>
      </c>
      <c r="K40" s="16">
        <v>36</v>
      </c>
      <c r="L40" s="1" t="s">
        <v>23</v>
      </c>
      <c r="M40" s="1" t="s">
        <v>23</v>
      </c>
      <c r="N40" s="1" t="s">
        <v>104</v>
      </c>
      <c r="O40" s="20" t="e">
        <v>#DIV/0!</v>
      </c>
      <c r="P40" s="20" t="e">
        <v>#DIV/0!</v>
      </c>
      <c r="Q40" s="2">
        <v>0</v>
      </c>
      <c r="R40" s="2">
        <v>0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5.75" customHeight="1" x14ac:dyDescent="0.15">
      <c r="A41" s="1" t="s">
        <v>101</v>
      </c>
      <c r="B41" s="16">
        <v>2015</v>
      </c>
      <c r="C41" s="1" t="s">
        <v>19</v>
      </c>
      <c r="D41" s="1" t="s">
        <v>102</v>
      </c>
      <c r="E41" s="1" t="s">
        <v>41</v>
      </c>
      <c r="F41" s="1" t="s">
        <v>105</v>
      </c>
      <c r="G41" s="16">
        <v>-0.01</v>
      </c>
      <c r="H41" s="16">
        <f t="shared" ref="H41:H45" si="0">TINV(J41,30)</f>
        <v>7.5903248304002732E-2</v>
      </c>
      <c r="I41" s="16">
        <f t="shared" ref="I41:I45" si="1">G41/H41</f>
        <v>-0.13174666728291592</v>
      </c>
      <c r="J41" s="19">
        <v>0.94</v>
      </c>
      <c r="K41" s="16">
        <v>36</v>
      </c>
      <c r="L41" s="1" t="s">
        <v>23</v>
      </c>
      <c r="M41" s="1" t="s">
        <v>23</v>
      </c>
      <c r="N41" s="1" t="s">
        <v>106</v>
      </c>
      <c r="O41" s="20" t="e">
        <v>#DIV/0!</v>
      </c>
      <c r="P41" s="20" t="e">
        <v>#DIV/0!</v>
      </c>
      <c r="Q41" s="2">
        <v>0</v>
      </c>
      <c r="R41" s="2">
        <v>0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.75" customHeight="1" x14ac:dyDescent="0.15">
      <c r="A42" s="1" t="s">
        <v>101</v>
      </c>
      <c r="B42" s="16">
        <v>2015</v>
      </c>
      <c r="C42" s="1" t="s">
        <v>19</v>
      </c>
      <c r="D42" s="1" t="s">
        <v>102</v>
      </c>
      <c r="E42" s="1" t="s">
        <v>41</v>
      </c>
      <c r="F42" s="1" t="s">
        <v>107</v>
      </c>
      <c r="G42" s="16">
        <v>0.3</v>
      </c>
      <c r="H42" s="16">
        <f t="shared" si="0"/>
        <v>1.5568246346489345</v>
      </c>
      <c r="I42" s="16">
        <f t="shared" si="1"/>
        <v>0.1926999312081481</v>
      </c>
      <c r="J42" s="19">
        <v>0.13</v>
      </c>
      <c r="K42" s="16">
        <v>36</v>
      </c>
      <c r="L42" s="1" t="s">
        <v>23</v>
      </c>
      <c r="M42" s="1" t="s">
        <v>23</v>
      </c>
      <c r="N42" s="1" t="s">
        <v>108</v>
      </c>
      <c r="O42" s="20" t="e">
        <v>#DIV/0!</v>
      </c>
      <c r="P42" s="20" t="e">
        <v>#DIV/0!</v>
      </c>
      <c r="Q42" s="2">
        <v>0</v>
      </c>
      <c r="R42" s="2">
        <v>0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5.75" customHeight="1" x14ac:dyDescent="0.15">
      <c r="A43" s="1" t="s">
        <v>101</v>
      </c>
      <c r="B43" s="16">
        <v>2015</v>
      </c>
      <c r="C43" s="1" t="s">
        <v>19</v>
      </c>
      <c r="D43" s="1" t="s">
        <v>102</v>
      </c>
      <c r="E43" s="1" t="s">
        <v>41</v>
      </c>
      <c r="F43" s="1" t="s">
        <v>109</v>
      </c>
      <c r="G43" s="16">
        <v>-0.11</v>
      </c>
      <c r="H43" s="16">
        <f t="shared" si="0"/>
        <v>0.51547379388937098</v>
      </c>
      <c r="I43" s="16">
        <f t="shared" si="1"/>
        <v>-0.213395911303316</v>
      </c>
      <c r="J43" s="19">
        <v>0.61</v>
      </c>
      <c r="K43" s="16">
        <v>36</v>
      </c>
      <c r="L43" s="1" t="s">
        <v>23</v>
      </c>
      <c r="M43" s="1" t="s">
        <v>23</v>
      </c>
      <c r="N43" s="1" t="s">
        <v>110</v>
      </c>
      <c r="O43" s="20" t="e">
        <v>#DIV/0!</v>
      </c>
      <c r="P43" s="20" t="e">
        <v>#DIV/0!</v>
      </c>
      <c r="Q43" s="2">
        <v>0</v>
      </c>
      <c r="R43" s="2">
        <v>0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5.75" customHeight="1" x14ac:dyDescent="0.15">
      <c r="A44" s="1" t="s">
        <v>101</v>
      </c>
      <c r="B44" s="16">
        <v>2015</v>
      </c>
      <c r="C44" s="1" t="s">
        <v>19</v>
      </c>
      <c r="D44" s="1" t="s">
        <v>102</v>
      </c>
      <c r="E44" s="1" t="s">
        <v>41</v>
      </c>
      <c r="F44" s="21" t="s">
        <v>111</v>
      </c>
      <c r="G44" s="16">
        <v>0.09</v>
      </c>
      <c r="H44" s="16">
        <f t="shared" si="0"/>
        <v>0.33494144639568463</v>
      </c>
      <c r="I44" s="16">
        <f t="shared" si="1"/>
        <v>0.26870368229579472</v>
      </c>
      <c r="J44" s="19">
        <v>0.74</v>
      </c>
      <c r="K44" s="16">
        <v>36</v>
      </c>
      <c r="L44" s="1" t="s">
        <v>23</v>
      </c>
      <c r="M44" s="1" t="s">
        <v>23</v>
      </c>
      <c r="N44" s="1" t="s">
        <v>112</v>
      </c>
      <c r="O44" s="20" t="e">
        <v>#DIV/0!</v>
      </c>
      <c r="P44" s="20" t="e">
        <v>#DIV/0!</v>
      </c>
      <c r="Q44" s="2">
        <v>0</v>
      </c>
      <c r="R44" s="2">
        <v>0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5.75" customHeight="1" x14ac:dyDescent="0.15">
      <c r="A45" s="1" t="s">
        <v>101</v>
      </c>
      <c r="B45" s="16">
        <v>2015</v>
      </c>
      <c r="C45" s="1" t="s">
        <v>19</v>
      </c>
      <c r="D45" s="1" t="s">
        <v>102</v>
      </c>
      <c r="E45" s="1" t="s">
        <v>41</v>
      </c>
      <c r="F45" s="21" t="s">
        <v>113</v>
      </c>
      <c r="G45" s="16">
        <v>7.0000000000000007E-2</v>
      </c>
      <c r="H45" s="16">
        <f t="shared" si="0"/>
        <v>0.33494144639568463</v>
      </c>
      <c r="I45" s="16">
        <f t="shared" si="1"/>
        <v>0.20899175289672925</v>
      </c>
      <c r="J45" s="19">
        <v>0.74</v>
      </c>
      <c r="K45" s="16">
        <v>36</v>
      </c>
      <c r="L45" s="1" t="s">
        <v>23</v>
      </c>
      <c r="M45" s="1" t="s">
        <v>23</v>
      </c>
      <c r="N45" s="1" t="s">
        <v>114</v>
      </c>
      <c r="O45" s="20" t="e">
        <v>#DIV/0!</v>
      </c>
      <c r="P45" s="20" t="e">
        <v>#DIV/0!</v>
      </c>
      <c r="Q45" s="2">
        <v>0</v>
      </c>
      <c r="R45" s="2">
        <v>0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5.75" customHeight="1" x14ac:dyDescent="0.15">
      <c r="A46" s="1" t="s">
        <v>115</v>
      </c>
      <c r="B46" s="16">
        <v>2013</v>
      </c>
      <c r="C46" s="1" t="s">
        <v>116</v>
      </c>
      <c r="D46" s="1" t="s">
        <v>79</v>
      </c>
      <c r="E46" s="1" t="s">
        <v>117</v>
      </c>
      <c r="F46" s="1" t="s">
        <v>118</v>
      </c>
      <c r="G46" s="16">
        <v>-0.64</v>
      </c>
      <c r="H46" s="16">
        <v>-6.4</v>
      </c>
      <c r="I46" s="16">
        <v>0.1</v>
      </c>
      <c r="J46" s="1"/>
      <c r="K46" s="16">
        <v>245</v>
      </c>
      <c r="L46" s="1" t="s">
        <v>32</v>
      </c>
      <c r="M46" s="1" t="s">
        <v>32</v>
      </c>
      <c r="N46" s="1" t="s">
        <v>119</v>
      </c>
      <c r="O46" s="16">
        <v>-6.4</v>
      </c>
      <c r="P46" s="16">
        <v>10</v>
      </c>
      <c r="Q46" s="2">
        <v>0</v>
      </c>
      <c r="R46" s="2">
        <v>1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5.75" customHeight="1" x14ac:dyDescent="0.15">
      <c r="A47" s="1" t="s">
        <v>120</v>
      </c>
      <c r="B47" s="16">
        <v>2022</v>
      </c>
      <c r="C47" s="1" t="s">
        <v>72</v>
      </c>
      <c r="D47" s="1" t="s">
        <v>121</v>
      </c>
      <c r="E47" s="1" t="s">
        <v>122</v>
      </c>
      <c r="F47" s="1" t="s">
        <v>123</v>
      </c>
      <c r="G47" s="16">
        <v>-0.253</v>
      </c>
      <c r="H47" s="16">
        <v>-3.0118999999999998</v>
      </c>
      <c r="I47" s="16">
        <v>8.4000000000000005E-2</v>
      </c>
      <c r="J47" s="1"/>
      <c r="K47" s="16">
        <v>560</v>
      </c>
      <c r="L47" s="1" t="s">
        <v>23</v>
      </c>
      <c r="M47" s="1" t="s">
        <v>23</v>
      </c>
      <c r="N47" s="1" t="s">
        <v>124</v>
      </c>
      <c r="O47" s="16">
        <v>-3.0119047619999999</v>
      </c>
      <c r="P47" s="16">
        <v>11.9047619</v>
      </c>
      <c r="Q47" s="2">
        <v>0</v>
      </c>
      <c r="R47" s="2">
        <v>1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5.75" customHeight="1" x14ac:dyDescent="0.15">
      <c r="A48" s="1" t="s">
        <v>120</v>
      </c>
      <c r="B48" s="16">
        <v>2022</v>
      </c>
      <c r="C48" s="1" t="s">
        <v>72</v>
      </c>
      <c r="D48" s="1" t="s">
        <v>121</v>
      </c>
      <c r="E48" s="1" t="s">
        <v>122</v>
      </c>
      <c r="F48" s="1" t="s">
        <v>125</v>
      </c>
      <c r="G48" s="16">
        <v>-0.189</v>
      </c>
      <c r="H48" s="16">
        <v>-1.1117999999999999</v>
      </c>
      <c r="I48" s="16">
        <v>0.17</v>
      </c>
      <c r="J48" s="1"/>
      <c r="K48" s="16">
        <v>560</v>
      </c>
      <c r="L48" s="1" t="s">
        <v>23</v>
      </c>
      <c r="M48" s="1" t="s">
        <v>23</v>
      </c>
      <c r="N48" s="1"/>
      <c r="O48" s="16">
        <v>-1.111764706</v>
      </c>
      <c r="P48" s="16">
        <v>5.8823529409999997</v>
      </c>
      <c r="Q48" s="2">
        <v>0</v>
      </c>
      <c r="R48" s="2">
        <v>1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5.75" customHeight="1" x14ac:dyDescent="0.15">
      <c r="A49" s="1" t="s">
        <v>120</v>
      </c>
      <c r="B49" s="16">
        <v>2022</v>
      </c>
      <c r="C49" s="1" t="s">
        <v>72</v>
      </c>
      <c r="D49" s="1" t="s">
        <v>121</v>
      </c>
      <c r="E49" s="1" t="s">
        <v>122</v>
      </c>
      <c r="F49" s="1" t="s">
        <v>123</v>
      </c>
      <c r="G49" s="16">
        <v>-0.38800000000000001</v>
      </c>
      <c r="H49" s="16">
        <v>-2.8115999999999999</v>
      </c>
      <c r="I49" s="16">
        <v>0.13800000000000001</v>
      </c>
      <c r="J49" s="1"/>
      <c r="K49" s="16">
        <v>560</v>
      </c>
      <c r="L49" s="1" t="s">
        <v>23</v>
      </c>
      <c r="M49" s="1" t="s">
        <v>23</v>
      </c>
      <c r="N49" s="1" t="s">
        <v>126</v>
      </c>
      <c r="O49" s="16">
        <v>-2.8115942029999998</v>
      </c>
      <c r="P49" s="16">
        <v>7.2463768120000003</v>
      </c>
      <c r="Q49" s="2">
        <v>0</v>
      </c>
      <c r="R49" s="2">
        <v>1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5.75" customHeight="1" x14ac:dyDescent="0.15">
      <c r="A50" s="1" t="s">
        <v>120</v>
      </c>
      <c r="B50" s="16">
        <v>2022</v>
      </c>
      <c r="C50" s="1" t="s">
        <v>72</v>
      </c>
      <c r="D50" s="1" t="s">
        <v>121</v>
      </c>
      <c r="E50" s="1" t="s">
        <v>122</v>
      </c>
      <c r="F50" s="1" t="s">
        <v>127</v>
      </c>
      <c r="G50" s="16">
        <v>-0.21</v>
      </c>
      <c r="H50" s="16">
        <v>-1.2209000000000001</v>
      </c>
      <c r="I50" s="16">
        <v>0.17199999999999999</v>
      </c>
      <c r="J50" s="1"/>
      <c r="K50" s="16">
        <v>560</v>
      </c>
      <c r="L50" s="1" t="s">
        <v>23</v>
      </c>
      <c r="M50" s="1" t="s">
        <v>23</v>
      </c>
      <c r="N50" s="1"/>
      <c r="O50" s="16">
        <v>-1.220930233</v>
      </c>
      <c r="P50" s="16">
        <v>5.8139534880000001</v>
      </c>
      <c r="Q50" s="2">
        <v>0</v>
      </c>
      <c r="R50" s="2">
        <v>1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5.75" customHeight="1" x14ac:dyDescent="0.15">
      <c r="A51" s="1" t="s">
        <v>120</v>
      </c>
      <c r="B51" s="16">
        <v>2022</v>
      </c>
      <c r="C51" s="1" t="s">
        <v>72</v>
      </c>
      <c r="D51" s="1" t="s">
        <v>121</v>
      </c>
      <c r="E51" s="1" t="s">
        <v>122</v>
      </c>
      <c r="F51" s="1" t="s">
        <v>125</v>
      </c>
      <c r="G51" s="16">
        <v>0.20100000000000001</v>
      </c>
      <c r="H51" s="16">
        <v>0.73089999999999999</v>
      </c>
      <c r="I51" s="16">
        <v>0.27500000000000002</v>
      </c>
      <c r="J51" s="1"/>
      <c r="K51" s="16">
        <v>560</v>
      </c>
      <c r="L51" s="1" t="s">
        <v>23</v>
      </c>
      <c r="M51" s="1" t="s">
        <v>23</v>
      </c>
      <c r="N51" s="1" t="s">
        <v>128</v>
      </c>
      <c r="O51" s="16">
        <v>0.73090909100000001</v>
      </c>
      <c r="P51" s="16">
        <v>3.636363636</v>
      </c>
      <c r="Q51" s="2">
        <v>0</v>
      </c>
      <c r="R51" s="2">
        <v>1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.75" customHeight="1" x14ac:dyDescent="0.15">
      <c r="A52" s="1" t="s">
        <v>120</v>
      </c>
      <c r="B52" s="16">
        <v>2022</v>
      </c>
      <c r="C52" s="1" t="s">
        <v>72</v>
      </c>
      <c r="D52" s="1" t="s">
        <v>121</v>
      </c>
      <c r="E52" s="1" t="s">
        <v>122</v>
      </c>
      <c r="F52" s="1" t="s">
        <v>129</v>
      </c>
      <c r="G52" s="16">
        <v>-0.59</v>
      </c>
      <c r="H52" s="16">
        <v>-1.7932999999999999</v>
      </c>
      <c r="I52" s="16">
        <v>0.32900000000000001</v>
      </c>
      <c r="J52" s="1"/>
      <c r="K52" s="16">
        <v>560</v>
      </c>
      <c r="L52" s="1" t="s">
        <v>23</v>
      </c>
      <c r="M52" s="1" t="s">
        <v>23</v>
      </c>
      <c r="N52" s="1"/>
      <c r="O52" s="16">
        <v>-1.79331307</v>
      </c>
      <c r="P52" s="16">
        <v>3.0395136780000001</v>
      </c>
      <c r="Q52" s="2">
        <v>0</v>
      </c>
      <c r="R52" s="2">
        <v>1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.75" customHeight="1" x14ac:dyDescent="0.15">
      <c r="A53" s="1" t="s">
        <v>120</v>
      </c>
      <c r="B53" s="16">
        <v>2022</v>
      </c>
      <c r="C53" s="1" t="s">
        <v>72</v>
      </c>
      <c r="D53" s="1" t="s">
        <v>121</v>
      </c>
      <c r="E53" s="1" t="s">
        <v>122</v>
      </c>
      <c r="F53" s="1" t="s">
        <v>123</v>
      </c>
      <c r="G53" s="16">
        <v>2.7E-2</v>
      </c>
      <c r="H53" s="16">
        <v>0.17530000000000001</v>
      </c>
      <c r="I53" s="16">
        <v>0.154</v>
      </c>
      <c r="J53" s="1"/>
      <c r="K53" s="16">
        <v>300</v>
      </c>
      <c r="L53" s="1" t="s">
        <v>23</v>
      </c>
      <c r="M53" s="1" t="s">
        <v>23</v>
      </c>
      <c r="N53" s="1" t="s">
        <v>126</v>
      </c>
      <c r="O53" s="16">
        <v>0.17532467500000001</v>
      </c>
      <c r="P53" s="16">
        <v>6.493506494</v>
      </c>
      <c r="Q53" s="2">
        <v>0</v>
      </c>
      <c r="R53" s="2">
        <v>1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3" x14ac:dyDescent="0.15">
      <c r="A54" s="1" t="s">
        <v>120</v>
      </c>
      <c r="B54" s="16">
        <v>2022</v>
      </c>
      <c r="C54" s="1" t="s">
        <v>72</v>
      </c>
      <c r="D54" s="1" t="s">
        <v>121</v>
      </c>
      <c r="E54" s="1" t="s">
        <v>122</v>
      </c>
      <c r="F54" s="1" t="s">
        <v>127</v>
      </c>
      <c r="G54" s="16">
        <v>0.66</v>
      </c>
      <c r="H54" s="16">
        <v>2.8448000000000002</v>
      </c>
      <c r="I54" s="16">
        <v>0.23200000000000001</v>
      </c>
      <c r="J54" s="1"/>
      <c r="K54" s="16">
        <v>300</v>
      </c>
      <c r="L54" s="1" t="s">
        <v>23</v>
      </c>
      <c r="M54" s="1" t="s">
        <v>23</v>
      </c>
      <c r="N54" s="1"/>
      <c r="O54" s="16">
        <v>2.8448275860000001</v>
      </c>
      <c r="P54" s="16">
        <v>4.3103448279999999</v>
      </c>
      <c r="Q54" s="2">
        <v>0</v>
      </c>
      <c r="R54" s="2">
        <v>1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3" x14ac:dyDescent="0.15">
      <c r="A55" s="1" t="s">
        <v>120</v>
      </c>
      <c r="B55" s="16">
        <v>2022</v>
      </c>
      <c r="C55" s="1" t="s">
        <v>72</v>
      </c>
      <c r="D55" s="1" t="s">
        <v>121</v>
      </c>
      <c r="E55" s="1" t="s">
        <v>122</v>
      </c>
      <c r="F55" s="1" t="s">
        <v>125</v>
      </c>
      <c r="G55" s="16">
        <v>0.52700000000000002</v>
      </c>
      <c r="H55" s="16">
        <v>1.9234</v>
      </c>
      <c r="I55" s="16">
        <v>0.27400000000000002</v>
      </c>
      <c r="J55" s="1"/>
      <c r="K55" s="16">
        <v>300</v>
      </c>
      <c r="L55" s="1" t="s">
        <v>23</v>
      </c>
      <c r="M55" s="1" t="s">
        <v>23</v>
      </c>
      <c r="N55" s="1"/>
      <c r="O55" s="16">
        <v>1.9233576640000001</v>
      </c>
      <c r="P55" s="16">
        <v>3.6496350359999998</v>
      </c>
      <c r="Q55" s="2">
        <v>0</v>
      </c>
      <c r="R55" s="2">
        <v>1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3" x14ac:dyDescent="0.15">
      <c r="A56" s="1" t="s">
        <v>120</v>
      </c>
      <c r="B56" s="16">
        <v>2022</v>
      </c>
      <c r="C56" s="1" t="s">
        <v>72</v>
      </c>
      <c r="D56" s="1" t="s">
        <v>121</v>
      </c>
      <c r="E56" s="1" t="s">
        <v>122</v>
      </c>
      <c r="F56" s="1" t="s">
        <v>129</v>
      </c>
      <c r="G56" s="16">
        <v>1.0429999999999999</v>
      </c>
      <c r="H56" s="16">
        <v>3.2191000000000001</v>
      </c>
      <c r="I56" s="16">
        <v>0.32400000000000001</v>
      </c>
      <c r="J56" s="1"/>
      <c r="K56" s="16">
        <v>300</v>
      </c>
      <c r="L56" s="1" t="s">
        <v>23</v>
      </c>
      <c r="M56" s="1" t="s">
        <v>23</v>
      </c>
      <c r="N56" s="1"/>
      <c r="O56" s="16">
        <v>3.2191358019999998</v>
      </c>
      <c r="P56" s="16">
        <v>3.0864197529999999</v>
      </c>
      <c r="Q56" s="2">
        <v>0</v>
      </c>
      <c r="R56" s="2">
        <v>1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3" x14ac:dyDescent="0.15">
      <c r="A57" s="1" t="s">
        <v>120</v>
      </c>
      <c r="B57" s="16">
        <v>2022</v>
      </c>
      <c r="C57" s="1" t="s">
        <v>72</v>
      </c>
      <c r="D57" s="1" t="s">
        <v>121</v>
      </c>
      <c r="E57" s="1" t="s">
        <v>122</v>
      </c>
      <c r="F57" s="1" t="s">
        <v>123</v>
      </c>
      <c r="G57" s="16">
        <v>-1.2050000000000001</v>
      </c>
      <c r="H57" s="16">
        <v>-4.5472000000000001</v>
      </c>
      <c r="I57" s="16">
        <v>0.26500000000000001</v>
      </c>
      <c r="J57" s="1"/>
      <c r="K57" s="16">
        <v>260</v>
      </c>
      <c r="L57" s="1" t="s">
        <v>23</v>
      </c>
      <c r="M57" s="1" t="s">
        <v>23</v>
      </c>
      <c r="N57" s="1" t="s">
        <v>126</v>
      </c>
      <c r="O57" s="16">
        <v>-4.5471698109999998</v>
      </c>
      <c r="P57" s="16">
        <v>3.773584906</v>
      </c>
      <c r="Q57" s="2">
        <v>0</v>
      </c>
      <c r="R57" s="2">
        <v>1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3" x14ac:dyDescent="0.15">
      <c r="A58" s="1" t="s">
        <v>120</v>
      </c>
      <c r="B58" s="16">
        <v>2022</v>
      </c>
      <c r="C58" s="1" t="s">
        <v>72</v>
      </c>
      <c r="D58" s="1" t="s">
        <v>121</v>
      </c>
      <c r="E58" s="1" t="s">
        <v>122</v>
      </c>
      <c r="F58" s="1" t="s">
        <v>127</v>
      </c>
      <c r="G58" s="16">
        <v>-1.274</v>
      </c>
      <c r="H58" s="16">
        <v>-4.5176999999999996</v>
      </c>
      <c r="I58" s="16">
        <v>0.28199999999999997</v>
      </c>
      <c r="J58" s="1"/>
      <c r="K58" s="16">
        <v>260</v>
      </c>
      <c r="L58" s="1" t="s">
        <v>23</v>
      </c>
      <c r="M58" s="1" t="s">
        <v>23</v>
      </c>
      <c r="N58" s="1"/>
      <c r="O58" s="16">
        <v>-4.5177304960000004</v>
      </c>
      <c r="P58" s="16">
        <v>3.546099291</v>
      </c>
      <c r="Q58" s="2">
        <v>0</v>
      </c>
      <c r="R58" s="2">
        <v>1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3" x14ac:dyDescent="0.15">
      <c r="A59" s="1" t="s">
        <v>120</v>
      </c>
      <c r="B59" s="16">
        <v>2022</v>
      </c>
      <c r="C59" s="1" t="s">
        <v>72</v>
      </c>
      <c r="D59" s="1" t="s">
        <v>121</v>
      </c>
      <c r="E59" s="1" t="s">
        <v>122</v>
      </c>
      <c r="F59" s="1" t="s">
        <v>125</v>
      </c>
      <c r="G59" s="16">
        <v>-1.9770000000000001</v>
      </c>
      <c r="H59" s="16">
        <v>-2.7766999999999999</v>
      </c>
      <c r="I59" s="16">
        <v>0.71199999999999997</v>
      </c>
      <c r="J59" s="1"/>
      <c r="K59" s="16">
        <v>260</v>
      </c>
      <c r="L59" s="1" t="s">
        <v>23</v>
      </c>
      <c r="M59" s="1" t="s">
        <v>23</v>
      </c>
      <c r="N59" s="1" t="s">
        <v>128</v>
      </c>
      <c r="O59" s="16">
        <v>-2.7766853930000002</v>
      </c>
      <c r="P59" s="16">
        <v>1.404494382</v>
      </c>
      <c r="Q59" s="2">
        <v>0</v>
      </c>
      <c r="R59" s="2">
        <v>1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3" x14ac:dyDescent="0.15">
      <c r="A60" s="1" t="s">
        <v>120</v>
      </c>
      <c r="B60" s="16">
        <v>2022</v>
      </c>
      <c r="C60" s="1" t="s">
        <v>72</v>
      </c>
      <c r="D60" s="1" t="s">
        <v>121</v>
      </c>
      <c r="E60" s="1" t="s">
        <v>122</v>
      </c>
      <c r="F60" s="1" t="s">
        <v>129</v>
      </c>
      <c r="G60" s="16">
        <v>-3.3010000000000002</v>
      </c>
      <c r="H60" s="16">
        <v>-3.7048000000000001</v>
      </c>
      <c r="I60" s="16">
        <v>0.89100000000000001</v>
      </c>
      <c r="J60" s="1"/>
      <c r="K60" s="16">
        <v>260</v>
      </c>
      <c r="L60" s="1" t="s">
        <v>23</v>
      </c>
      <c r="M60" s="1" t="s">
        <v>23</v>
      </c>
      <c r="N60" s="1"/>
      <c r="O60" s="16">
        <v>-3.7048260380000002</v>
      </c>
      <c r="P60" s="16">
        <v>1.1223344559999999</v>
      </c>
      <c r="Q60" s="2">
        <v>0</v>
      </c>
      <c r="R60" s="2">
        <v>1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3" x14ac:dyDescent="0.15">
      <c r="A61" s="1" t="s">
        <v>130</v>
      </c>
      <c r="B61" s="16">
        <v>2021</v>
      </c>
      <c r="C61" s="1" t="s">
        <v>19</v>
      </c>
      <c r="D61" s="1" t="s">
        <v>79</v>
      </c>
      <c r="E61" s="1" t="s">
        <v>122</v>
      </c>
      <c r="F61" s="1" t="s">
        <v>131</v>
      </c>
      <c r="G61" s="16">
        <v>0.17</v>
      </c>
      <c r="H61" s="16">
        <v>4.0476000000000001</v>
      </c>
      <c r="I61" s="16">
        <v>4.2000000000000003E-2</v>
      </c>
      <c r="J61" s="1"/>
      <c r="K61" s="16">
        <v>56</v>
      </c>
      <c r="L61" s="1" t="s">
        <v>23</v>
      </c>
      <c r="M61" s="1" t="s">
        <v>24</v>
      </c>
      <c r="N61" s="1" t="s">
        <v>132</v>
      </c>
      <c r="O61" s="16">
        <v>4.0476190479999996</v>
      </c>
      <c r="P61" s="16">
        <v>23.809523810000002</v>
      </c>
      <c r="Q61" s="2">
        <v>1</v>
      </c>
      <c r="R61" s="2">
        <v>0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3" x14ac:dyDescent="0.15">
      <c r="A62" s="1" t="s">
        <v>133</v>
      </c>
      <c r="B62" s="16">
        <v>2022</v>
      </c>
      <c r="C62" s="1" t="s">
        <v>19</v>
      </c>
      <c r="D62" s="1" t="s">
        <v>79</v>
      </c>
      <c r="E62" s="1" t="s">
        <v>122</v>
      </c>
      <c r="F62" s="1" t="s">
        <v>134</v>
      </c>
      <c r="G62" s="16">
        <v>0.73199999999999998</v>
      </c>
      <c r="H62" s="16">
        <v>7.6569000000000003</v>
      </c>
      <c r="I62" s="16">
        <v>9.5600000000000004E-2</v>
      </c>
      <c r="J62" s="16">
        <v>0</v>
      </c>
      <c r="K62" s="16">
        <v>60</v>
      </c>
      <c r="L62" s="1" t="s">
        <v>23</v>
      </c>
      <c r="M62" s="1" t="s">
        <v>24</v>
      </c>
      <c r="N62" s="1" t="s">
        <v>135</v>
      </c>
      <c r="O62" s="16">
        <v>7.6569037660000001</v>
      </c>
      <c r="P62" s="16">
        <v>10.46025105</v>
      </c>
      <c r="Q62" s="2">
        <v>1</v>
      </c>
      <c r="R62" s="2">
        <v>0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3" x14ac:dyDescent="0.15">
      <c r="A63" s="1" t="s">
        <v>136</v>
      </c>
      <c r="B63" s="16">
        <v>1973</v>
      </c>
      <c r="C63" s="1" t="s">
        <v>28</v>
      </c>
      <c r="D63" s="1" t="s">
        <v>53</v>
      </c>
      <c r="E63" s="1" t="s">
        <v>137</v>
      </c>
      <c r="F63" s="1" t="s">
        <v>138</v>
      </c>
      <c r="G63" s="16">
        <v>-1</v>
      </c>
      <c r="H63" s="16">
        <v>-0.14080000000000001</v>
      </c>
      <c r="I63" s="16">
        <v>7.1</v>
      </c>
      <c r="J63" s="1"/>
      <c r="K63" s="16">
        <v>85</v>
      </c>
      <c r="L63" s="1" t="s">
        <v>23</v>
      </c>
      <c r="M63" s="1" t="s">
        <v>23</v>
      </c>
      <c r="N63" s="1"/>
      <c r="O63" s="16">
        <v>0.14084506999999999</v>
      </c>
      <c r="P63" s="16">
        <v>-0.14084506999999999</v>
      </c>
      <c r="Q63" s="2">
        <v>0</v>
      </c>
      <c r="R63" s="2">
        <v>0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3" x14ac:dyDescent="0.15">
      <c r="A64" s="2"/>
      <c r="B64" s="2"/>
      <c r="C64" s="2"/>
      <c r="D64" s="2"/>
      <c r="E64" s="1"/>
      <c r="F64" s="2"/>
      <c r="G64" s="2"/>
      <c r="H64" s="2"/>
      <c r="I64" s="2"/>
      <c r="J64" s="2"/>
      <c r="K64" s="2"/>
      <c r="L64" s="1"/>
      <c r="M64" s="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3" x14ac:dyDescent="0.15">
      <c r="A65" s="2"/>
      <c r="B65" s="2"/>
      <c r="C65" s="2"/>
      <c r="D65" s="2"/>
      <c r="E65" s="1"/>
      <c r="F65" s="1"/>
      <c r="G65" s="2"/>
      <c r="H65" s="2"/>
      <c r="I65" s="2"/>
      <c r="J65" s="2"/>
      <c r="K65" s="2"/>
      <c r="L65" s="1"/>
      <c r="M65" s="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3" x14ac:dyDescent="0.15">
      <c r="A66" s="2"/>
      <c r="B66" s="2"/>
      <c r="C66" s="2"/>
      <c r="D66" s="2"/>
      <c r="E66" s="1"/>
      <c r="F66" s="1"/>
      <c r="G66" s="2"/>
      <c r="H66" s="2"/>
      <c r="I66" s="2"/>
      <c r="J66" s="2"/>
      <c r="K66" s="2"/>
      <c r="L66" s="1"/>
      <c r="M66" s="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3" x14ac:dyDescent="0.15">
      <c r="A67" s="2"/>
      <c r="B67" s="2"/>
      <c r="C67" s="2"/>
      <c r="D67" s="2"/>
      <c r="E67" s="1"/>
      <c r="F67" s="1"/>
      <c r="G67" s="2"/>
      <c r="H67" s="2"/>
      <c r="I67" s="2"/>
      <c r="J67" s="2"/>
      <c r="K67" s="2"/>
      <c r="L67" s="1"/>
      <c r="M67" s="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3" x14ac:dyDescent="0.15">
      <c r="A68" s="2"/>
      <c r="B68" s="2"/>
      <c r="C68" s="2"/>
      <c r="D68" s="2"/>
      <c r="E68" s="1"/>
      <c r="F68" s="2"/>
      <c r="G68" s="2"/>
      <c r="H68" s="2"/>
      <c r="I68" s="2"/>
      <c r="J68" s="2"/>
      <c r="K68" s="2"/>
      <c r="L68" s="1"/>
      <c r="M68" s="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3" x14ac:dyDescent="0.15">
      <c r="A69" s="2"/>
      <c r="B69" s="2"/>
      <c r="C69" s="2"/>
      <c r="D69" s="2"/>
      <c r="E69" s="1"/>
      <c r="F69" s="2"/>
      <c r="G69" s="2"/>
      <c r="H69" s="2"/>
      <c r="I69" s="2"/>
      <c r="J69" s="2"/>
      <c r="K69" s="2"/>
      <c r="L69" s="1"/>
      <c r="M69" s="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3" x14ac:dyDescent="0.15">
      <c r="A70" s="2"/>
      <c r="B70" s="2"/>
      <c r="C70" s="2"/>
      <c r="D70" s="2"/>
      <c r="E70" s="1"/>
      <c r="F70" s="2"/>
      <c r="G70" s="2"/>
      <c r="H70" s="2"/>
      <c r="I70" s="2"/>
      <c r="J70" s="2"/>
      <c r="K70" s="2"/>
      <c r="L70" s="1"/>
      <c r="M70" s="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3" x14ac:dyDescent="0.15">
      <c r="A71" s="2"/>
      <c r="B71" s="2"/>
      <c r="C71" s="2"/>
      <c r="D71" s="2"/>
      <c r="E71" s="1"/>
      <c r="F71" s="1"/>
      <c r="G71" s="2"/>
      <c r="H71" s="2"/>
      <c r="I71" s="2"/>
      <c r="J71" s="2"/>
      <c r="K71" s="2"/>
      <c r="L71" s="1"/>
      <c r="M71" s="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3" x14ac:dyDescent="0.15">
      <c r="A72" s="2"/>
      <c r="B72" s="2"/>
      <c r="C72" s="2"/>
      <c r="D72" s="2"/>
      <c r="E72" s="1"/>
      <c r="F72" s="1"/>
      <c r="G72" s="2"/>
      <c r="H72" s="2"/>
      <c r="I72" s="2"/>
      <c r="J72" s="2"/>
      <c r="K72" s="2"/>
      <c r="L72" s="1"/>
      <c r="M72" s="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3" x14ac:dyDescent="0.15">
      <c r="A73" s="2"/>
      <c r="B73" s="2"/>
      <c r="C73" s="2"/>
      <c r="D73" s="2"/>
      <c r="E73" s="1"/>
      <c r="F73" s="1"/>
      <c r="G73" s="2"/>
      <c r="H73" s="2"/>
      <c r="I73" s="2"/>
      <c r="J73" s="2"/>
      <c r="K73" s="2"/>
      <c r="L73" s="1"/>
      <c r="M73" s="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3" x14ac:dyDescent="0.15">
      <c r="A74" s="2"/>
      <c r="B74" s="2"/>
      <c r="C74" s="2"/>
      <c r="D74" s="2"/>
      <c r="E74" s="1"/>
      <c r="F74" s="1"/>
      <c r="G74" s="2"/>
      <c r="H74" s="2"/>
      <c r="I74" s="2"/>
      <c r="J74" s="2"/>
      <c r="K74" s="2"/>
      <c r="L74" s="1"/>
      <c r="M74" s="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3" x14ac:dyDescent="0.15">
      <c r="A75" s="2"/>
      <c r="B75" s="2"/>
      <c r="C75" s="2"/>
      <c r="D75" s="2"/>
      <c r="E75" s="1"/>
      <c r="F75" s="1"/>
      <c r="G75" s="2"/>
      <c r="H75" s="2"/>
      <c r="I75" s="2"/>
      <c r="J75" s="2"/>
      <c r="K75" s="2"/>
      <c r="L75" s="1"/>
      <c r="M75" s="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3" x14ac:dyDescent="0.15">
      <c r="A76" s="2"/>
      <c r="B76" s="2"/>
      <c r="C76" s="2"/>
      <c r="D76" s="2"/>
      <c r="E76" s="1"/>
      <c r="F76" s="1"/>
      <c r="G76" s="2"/>
      <c r="H76" s="2"/>
      <c r="I76" s="2"/>
      <c r="J76" s="2"/>
      <c r="K76" s="2"/>
      <c r="L76" s="1"/>
      <c r="M76" s="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3" x14ac:dyDescent="0.15">
      <c r="A77" s="2"/>
      <c r="B77" s="2"/>
      <c r="C77" s="2"/>
      <c r="D77" s="2"/>
      <c r="E77" s="1"/>
      <c r="F77" s="2"/>
      <c r="G77" s="2"/>
      <c r="H77" s="2"/>
      <c r="I77" s="2"/>
      <c r="J77" s="2"/>
      <c r="K77" s="2"/>
      <c r="L77" s="1"/>
      <c r="M77" s="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3" x14ac:dyDescent="0.15">
      <c r="A78" s="2"/>
      <c r="B78" s="2"/>
      <c r="C78" s="2"/>
      <c r="D78" s="2"/>
      <c r="E78" s="1"/>
      <c r="F78" s="2"/>
      <c r="G78" s="2"/>
      <c r="H78" s="2"/>
      <c r="I78" s="2"/>
      <c r="J78" s="2"/>
      <c r="K78" s="2"/>
      <c r="L78" s="1"/>
      <c r="M78" s="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3" x14ac:dyDescent="0.15">
      <c r="A79" s="2"/>
      <c r="B79" s="2"/>
      <c r="C79" s="2"/>
      <c r="D79" s="2"/>
      <c r="E79" s="1"/>
      <c r="F79" s="2"/>
      <c r="G79" s="2"/>
      <c r="H79" s="2"/>
      <c r="I79" s="2"/>
      <c r="J79" s="2"/>
      <c r="K79" s="2"/>
      <c r="L79" s="1"/>
      <c r="M79" s="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3" x14ac:dyDescent="0.15">
      <c r="A80" s="2"/>
      <c r="B80" s="2"/>
      <c r="C80" s="2"/>
      <c r="D80" s="2"/>
      <c r="E80" s="1"/>
      <c r="F80" s="1"/>
      <c r="G80" s="2"/>
      <c r="H80" s="2"/>
      <c r="I80" s="2"/>
      <c r="J80" s="2"/>
      <c r="K80" s="2"/>
      <c r="L80" s="1"/>
      <c r="M80" s="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3" x14ac:dyDescent="0.15">
      <c r="A81" s="2"/>
      <c r="B81" s="2"/>
      <c r="C81" s="2"/>
      <c r="D81" s="2"/>
      <c r="E81" s="1"/>
      <c r="F81" s="1"/>
      <c r="G81" s="2"/>
      <c r="H81" s="2"/>
      <c r="I81" s="2"/>
      <c r="J81" s="2"/>
      <c r="K81" s="2"/>
      <c r="L81" s="1"/>
      <c r="M81" s="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3" x14ac:dyDescent="0.15">
      <c r="A82" s="2"/>
      <c r="B82" s="2"/>
      <c r="C82" s="2"/>
      <c r="D82" s="2"/>
      <c r="E82" s="1"/>
      <c r="F82" s="1"/>
      <c r="G82" s="2"/>
      <c r="H82" s="2"/>
      <c r="I82" s="2"/>
      <c r="J82" s="2"/>
      <c r="K82" s="2"/>
      <c r="L82" s="1"/>
      <c r="M82" s="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3" x14ac:dyDescent="0.15">
      <c r="A83" s="2"/>
      <c r="B83" s="2"/>
      <c r="C83" s="2"/>
      <c r="D83" s="2"/>
      <c r="E83" s="1"/>
      <c r="F83" s="1"/>
      <c r="G83" s="2"/>
      <c r="H83" s="2"/>
      <c r="I83" s="2"/>
      <c r="J83" s="2"/>
      <c r="K83" s="2"/>
      <c r="L83" s="1"/>
      <c r="M83" s="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3" x14ac:dyDescent="0.15">
      <c r="A84" s="2"/>
      <c r="B84" s="2"/>
      <c r="C84" s="2"/>
      <c r="D84" s="2"/>
      <c r="E84" s="1"/>
      <c r="F84" s="1"/>
      <c r="G84" s="2"/>
      <c r="H84" s="2"/>
      <c r="I84" s="2"/>
      <c r="J84" s="2"/>
      <c r="K84" s="2"/>
      <c r="L84" s="1"/>
      <c r="M84" s="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3" x14ac:dyDescent="0.15">
      <c r="A85" s="2"/>
      <c r="B85" s="2"/>
      <c r="C85" s="2"/>
      <c r="D85" s="2"/>
      <c r="E85" s="1"/>
      <c r="F85" s="1"/>
      <c r="G85" s="2"/>
      <c r="H85" s="2"/>
      <c r="I85" s="2"/>
      <c r="J85" s="2"/>
      <c r="K85" s="2"/>
      <c r="L85" s="1"/>
      <c r="M85" s="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9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sheetData>
    <row r="1" spans="1:30" ht="15.75" customHeight="1" x14ac:dyDescent="0.15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4" t="s">
        <v>14</v>
      </c>
      <c r="P1" s="4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 x14ac:dyDescent="0.15">
      <c r="A2" s="6" t="s">
        <v>18</v>
      </c>
      <c r="B2" s="7">
        <v>2018</v>
      </c>
      <c r="C2" s="6" t="s">
        <v>19</v>
      </c>
      <c r="D2" s="6" t="s">
        <v>20</v>
      </c>
      <c r="E2" s="6" t="s">
        <v>21</v>
      </c>
      <c r="F2" s="6" t="s">
        <v>22</v>
      </c>
      <c r="G2" s="7" t="s">
        <v>139</v>
      </c>
      <c r="H2" s="7">
        <v>-8.1818000000000008</v>
      </c>
      <c r="I2" s="7">
        <v>3.3000000000000002E-2</v>
      </c>
      <c r="J2" s="6"/>
      <c r="K2" s="7">
        <v>36</v>
      </c>
      <c r="L2" s="4" t="s">
        <v>23</v>
      </c>
      <c r="M2" s="4" t="s">
        <v>24</v>
      </c>
      <c r="N2" s="4"/>
      <c r="O2" s="8">
        <v>-8.1818181820000007</v>
      </c>
      <c r="P2" s="8">
        <v>30.3030303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.75" customHeight="1" x14ac:dyDescent="0.15">
      <c r="A3" s="4" t="s">
        <v>18</v>
      </c>
      <c r="B3" s="8">
        <v>2018</v>
      </c>
      <c r="C3" s="6" t="s">
        <v>19</v>
      </c>
      <c r="D3" s="4" t="s">
        <v>20</v>
      </c>
      <c r="E3" s="4" t="s">
        <v>21</v>
      </c>
      <c r="F3" s="4" t="s">
        <v>25</v>
      </c>
      <c r="G3" s="8">
        <v>-0.25700000000000001</v>
      </c>
      <c r="H3" s="8">
        <v>-10.28</v>
      </c>
      <c r="I3" s="8">
        <v>2.5000000000000001E-2</v>
      </c>
      <c r="J3" s="4"/>
      <c r="K3" s="7">
        <v>36</v>
      </c>
      <c r="L3" s="4" t="s">
        <v>23</v>
      </c>
      <c r="M3" s="4" t="s">
        <v>24</v>
      </c>
      <c r="N3" s="4"/>
      <c r="O3" s="8">
        <v>-10.28</v>
      </c>
      <c r="P3" s="8">
        <v>40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5.75" customHeight="1" x14ac:dyDescent="0.15">
      <c r="A4" s="4" t="s">
        <v>18</v>
      </c>
      <c r="B4" s="8">
        <v>2018</v>
      </c>
      <c r="C4" s="6" t="s">
        <v>19</v>
      </c>
      <c r="D4" s="4" t="s">
        <v>20</v>
      </c>
      <c r="E4" s="4" t="s">
        <v>21</v>
      </c>
      <c r="F4" s="4" t="s">
        <v>26</v>
      </c>
      <c r="G4" s="8">
        <v>-0.44500000000000001</v>
      </c>
      <c r="H4" s="8">
        <v>-4.6353999999999997</v>
      </c>
      <c r="I4" s="8">
        <v>9.6000000000000002E-2</v>
      </c>
      <c r="J4" s="4"/>
      <c r="K4" s="7">
        <v>36</v>
      </c>
      <c r="L4" s="4" t="s">
        <v>23</v>
      </c>
      <c r="M4" s="4" t="s">
        <v>24</v>
      </c>
      <c r="N4" s="4"/>
      <c r="O4" s="8">
        <v>-4.6354166670000003</v>
      </c>
      <c r="P4" s="8">
        <v>10.41666667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5.75" customHeight="1" x14ac:dyDescent="0.15">
      <c r="A5" s="4" t="s">
        <v>27</v>
      </c>
      <c r="B5" s="8">
        <v>1975</v>
      </c>
      <c r="C5" s="4" t="s">
        <v>28</v>
      </c>
      <c r="D5" s="4" t="s">
        <v>29</v>
      </c>
      <c r="E5" s="4" t="s">
        <v>30</v>
      </c>
      <c r="F5" s="4" t="s">
        <v>31</v>
      </c>
      <c r="G5" s="8">
        <v>0.96</v>
      </c>
      <c r="H5" s="8">
        <v>2.2326000000000001</v>
      </c>
      <c r="I5" s="8">
        <v>0.43</v>
      </c>
      <c r="J5" s="4"/>
      <c r="K5" s="8">
        <v>36</v>
      </c>
      <c r="L5" s="4" t="s">
        <v>32</v>
      </c>
      <c r="M5" s="4" t="s">
        <v>32</v>
      </c>
      <c r="N5" s="4" t="s">
        <v>33</v>
      </c>
      <c r="O5" s="8">
        <v>2.2325581400000001</v>
      </c>
      <c r="P5" s="8">
        <v>2.3255813949999999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5.75" customHeight="1" x14ac:dyDescent="0.15">
      <c r="A6" s="6" t="s">
        <v>34</v>
      </c>
      <c r="B6" s="7">
        <v>1968</v>
      </c>
      <c r="C6" s="6" t="s">
        <v>28</v>
      </c>
      <c r="D6" s="6" t="s">
        <v>35</v>
      </c>
      <c r="E6" s="6" t="s">
        <v>36</v>
      </c>
      <c r="F6" s="6" t="s">
        <v>37</v>
      </c>
      <c r="G6" s="7">
        <v>-0.24729999999999999</v>
      </c>
      <c r="H6" s="7">
        <v>2.5680000000000001</v>
      </c>
      <c r="I6" s="7">
        <v>-9.6299999999999997E-2</v>
      </c>
      <c r="J6" s="6"/>
      <c r="K6" s="7">
        <v>31</v>
      </c>
      <c r="L6" s="6" t="s">
        <v>32</v>
      </c>
      <c r="M6" s="6" t="s">
        <v>32</v>
      </c>
      <c r="N6" s="6" t="s">
        <v>38</v>
      </c>
      <c r="O6" s="8">
        <v>2.5680166149999999</v>
      </c>
      <c r="P6" s="8">
        <v>-10.38421599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.75" customHeight="1" x14ac:dyDescent="0.15">
      <c r="A7" s="6" t="s">
        <v>39</v>
      </c>
      <c r="B7" s="7">
        <v>1970</v>
      </c>
      <c r="C7" s="6" t="s">
        <v>28</v>
      </c>
      <c r="D7" s="6" t="s">
        <v>40</v>
      </c>
      <c r="E7" s="6" t="s">
        <v>41</v>
      </c>
      <c r="F7" s="6" t="s">
        <v>42</v>
      </c>
      <c r="G7" s="7">
        <v>-0.73</v>
      </c>
      <c r="H7" s="7">
        <v>-6.64</v>
      </c>
      <c r="I7" s="7">
        <v>0.1099</v>
      </c>
      <c r="J7" s="7">
        <v>1.0000000000000001E-5</v>
      </c>
      <c r="K7" s="7">
        <v>32</v>
      </c>
      <c r="L7" s="6" t="s">
        <v>23</v>
      </c>
      <c r="M7" s="6" t="s">
        <v>32</v>
      </c>
      <c r="N7" s="6" t="s">
        <v>43</v>
      </c>
      <c r="O7" s="8">
        <v>-6.6424021839999998</v>
      </c>
      <c r="P7" s="8">
        <v>9.0991810740000005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 customHeight="1" x14ac:dyDescent="0.15">
      <c r="A8" s="4" t="s">
        <v>39</v>
      </c>
      <c r="B8" s="8">
        <v>1970</v>
      </c>
      <c r="C8" s="4" t="s">
        <v>28</v>
      </c>
      <c r="D8" s="4" t="s">
        <v>40</v>
      </c>
      <c r="E8" s="4" t="s">
        <v>41</v>
      </c>
      <c r="F8" s="4" t="s">
        <v>42</v>
      </c>
      <c r="G8" s="8">
        <v>-0.82</v>
      </c>
      <c r="H8" s="8">
        <v>1.5769</v>
      </c>
      <c r="I8" s="8">
        <v>-0.52</v>
      </c>
      <c r="J8" s="8">
        <v>0.143123</v>
      </c>
      <c r="K8" s="8">
        <v>13</v>
      </c>
      <c r="L8" s="4" t="s">
        <v>23</v>
      </c>
      <c r="M8" s="4" t="s">
        <v>32</v>
      </c>
      <c r="N8" s="4" t="s">
        <v>44</v>
      </c>
      <c r="O8" s="8">
        <v>1.576923077</v>
      </c>
      <c r="P8" s="8">
        <v>-1.923076923</v>
      </c>
    </row>
    <row r="9" spans="1:30" ht="15.75" customHeight="1" x14ac:dyDescent="0.15">
      <c r="A9" s="6" t="s">
        <v>45</v>
      </c>
      <c r="B9" s="7">
        <v>1970</v>
      </c>
      <c r="C9" s="6" t="s">
        <v>28</v>
      </c>
      <c r="D9" s="6" t="s">
        <v>40</v>
      </c>
      <c r="E9" s="6" t="s">
        <v>46</v>
      </c>
      <c r="F9" s="6" t="s">
        <v>47</v>
      </c>
      <c r="G9" s="7">
        <v>-1.1399999999999999</v>
      </c>
      <c r="H9" s="7">
        <v>-2.9230999999999998</v>
      </c>
      <c r="I9" s="7">
        <v>0.39</v>
      </c>
      <c r="J9" s="7">
        <v>1.4548999999999999E-2</v>
      </c>
      <c r="K9" s="7">
        <v>12</v>
      </c>
      <c r="L9" s="6" t="s">
        <v>32</v>
      </c>
      <c r="M9" s="6" t="s">
        <v>32</v>
      </c>
      <c r="N9" s="6" t="s">
        <v>48</v>
      </c>
      <c r="O9" s="8">
        <v>-2.923076923</v>
      </c>
      <c r="P9" s="8">
        <v>2.5641025640000001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 customHeight="1" x14ac:dyDescent="0.15">
      <c r="A10" s="6" t="s">
        <v>49</v>
      </c>
      <c r="B10" s="7">
        <v>1972</v>
      </c>
      <c r="C10" s="6" t="s">
        <v>19</v>
      </c>
      <c r="D10" s="6" t="s">
        <v>40</v>
      </c>
      <c r="E10" s="6" t="s">
        <v>50</v>
      </c>
      <c r="F10" s="6" t="s">
        <v>51</v>
      </c>
      <c r="G10" s="7">
        <v>-0.48399999999999999</v>
      </c>
      <c r="H10" s="7">
        <v>-2.5</v>
      </c>
      <c r="I10" s="7">
        <v>0.19359999999999999</v>
      </c>
      <c r="J10" s="7">
        <v>1.3162999999999999E-2</v>
      </c>
      <c r="K10" s="7">
        <v>220</v>
      </c>
      <c r="L10" s="6" t="s">
        <v>23</v>
      </c>
      <c r="M10" s="6" t="s">
        <v>23</v>
      </c>
      <c r="N10" s="6" t="s">
        <v>52</v>
      </c>
      <c r="O10" s="8">
        <v>-2.5</v>
      </c>
      <c r="P10" s="8">
        <v>5.1652892560000003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 customHeight="1" x14ac:dyDescent="0.15">
      <c r="A11" s="4" t="s">
        <v>49</v>
      </c>
      <c r="B11" s="8">
        <v>1972</v>
      </c>
      <c r="C11" s="4" t="s">
        <v>19</v>
      </c>
      <c r="D11" s="4" t="s">
        <v>53</v>
      </c>
      <c r="E11" s="4" t="s">
        <v>50</v>
      </c>
      <c r="F11" s="4" t="s">
        <v>51</v>
      </c>
      <c r="G11" s="8">
        <v>-6.9000000000000006E-2</v>
      </c>
      <c r="H11" s="8">
        <v>-0.18</v>
      </c>
      <c r="I11" s="8">
        <v>0.38329999999999997</v>
      </c>
      <c r="J11" s="8">
        <v>0.857321</v>
      </c>
      <c r="K11" s="8">
        <v>220</v>
      </c>
      <c r="L11" s="4" t="s">
        <v>23</v>
      </c>
      <c r="M11" s="4" t="s">
        <v>23</v>
      </c>
      <c r="N11" s="4" t="s">
        <v>54</v>
      </c>
      <c r="O11" s="8">
        <v>-0.180015654</v>
      </c>
      <c r="P11" s="8">
        <v>2.6089225150000002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 customHeight="1" x14ac:dyDescent="0.15">
      <c r="A12" s="4" t="s">
        <v>49</v>
      </c>
      <c r="B12" s="8">
        <v>1972</v>
      </c>
      <c r="C12" s="4" t="s">
        <v>19</v>
      </c>
      <c r="D12" s="4" t="s">
        <v>53</v>
      </c>
      <c r="E12" s="4" t="s">
        <v>50</v>
      </c>
      <c r="F12" s="4" t="s">
        <v>51</v>
      </c>
      <c r="G12" s="8">
        <v>-0.58399999999999996</v>
      </c>
      <c r="H12" s="8">
        <v>-1.25</v>
      </c>
      <c r="I12" s="8">
        <v>0.4672</v>
      </c>
      <c r="J12" s="8">
        <v>0.21265842900000001</v>
      </c>
      <c r="K12" s="8">
        <v>220</v>
      </c>
      <c r="L12" s="4" t="s">
        <v>23</v>
      </c>
      <c r="M12" s="4" t="s">
        <v>23</v>
      </c>
      <c r="N12" s="4" t="s">
        <v>55</v>
      </c>
      <c r="O12" s="8">
        <v>-1.25</v>
      </c>
      <c r="P12" s="8">
        <v>2.140410959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.75" customHeight="1" x14ac:dyDescent="0.15">
      <c r="A13" s="4" t="s">
        <v>49</v>
      </c>
      <c r="B13" s="8">
        <v>1972</v>
      </c>
      <c r="C13" s="4" t="s">
        <v>19</v>
      </c>
      <c r="D13" s="4" t="s">
        <v>53</v>
      </c>
      <c r="E13" s="4" t="s">
        <v>50</v>
      </c>
      <c r="F13" s="4" t="s">
        <v>51</v>
      </c>
      <c r="G13" s="8">
        <v>-0.76500000000000001</v>
      </c>
      <c r="H13" s="8">
        <v>-2.52</v>
      </c>
      <c r="I13" s="8">
        <v>0.30359999999999998</v>
      </c>
      <c r="J13" s="8">
        <v>1.2462038E-2</v>
      </c>
      <c r="K13" s="8">
        <v>220</v>
      </c>
      <c r="L13" s="4" t="s">
        <v>23</v>
      </c>
      <c r="M13" s="4" t="s">
        <v>23</v>
      </c>
      <c r="N13" s="4" t="s">
        <v>56</v>
      </c>
      <c r="O13" s="8">
        <v>-2.5197628459999999</v>
      </c>
      <c r="P13" s="8">
        <v>3.293807642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 customHeight="1" x14ac:dyDescent="0.15">
      <c r="A14" s="4" t="s">
        <v>49</v>
      </c>
      <c r="B14" s="8">
        <v>1972</v>
      </c>
      <c r="C14" s="4" t="s">
        <v>19</v>
      </c>
      <c r="D14" s="4" t="s">
        <v>53</v>
      </c>
      <c r="E14" s="4" t="s">
        <v>50</v>
      </c>
      <c r="F14" s="4" t="s">
        <v>51</v>
      </c>
      <c r="G14" s="8">
        <v>-0.35499999999999998</v>
      </c>
      <c r="H14" s="8">
        <v>-2.83</v>
      </c>
      <c r="I14" s="8">
        <v>0.12540000000000001</v>
      </c>
      <c r="J14" s="8">
        <v>5.095792E-3</v>
      </c>
      <c r="K14" s="8">
        <v>220</v>
      </c>
      <c r="L14" s="4" t="s">
        <v>23</v>
      </c>
      <c r="M14" s="4" t="s">
        <v>23</v>
      </c>
      <c r="N14" s="4" t="s">
        <v>57</v>
      </c>
      <c r="O14" s="8">
        <v>-2.8309409890000001</v>
      </c>
      <c r="P14" s="8">
        <v>7.9744816590000003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 x14ac:dyDescent="0.15">
      <c r="A15" s="4" t="s">
        <v>49</v>
      </c>
      <c r="B15" s="8">
        <v>1972</v>
      </c>
      <c r="C15" s="4" t="s">
        <v>19</v>
      </c>
      <c r="D15" s="4" t="s">
        <v>53</v>
      </c>
      <c r="E15" s="4" t="s">
        <v>50</v>
      </c>
      <c r="F15" s="4" t="s">
        <v>51</v>
      </c>
      <c r="G15" s="8">
        <v>-0.88</v>
      </c>
      <c r="H15" s="8">
        <v>-2.4</v>
      </c>
      <c r="I15" s="8">
        <v>0.36670000000000003</v>
      </c>
      <c r="J15" s="8">
        <v>1.7247432E-2</v>
      </c>
      <c r="K15" s="8">
        <v>220</v>
      </c>
      <c r="L15" s="4" t="s">
        <v>23</v>
      </c>
      <c r="M15" s="4" t="s">
        <v>23</v>
      </c>
      <c r="N15" s="4" t="s">
        <v>58</v>
      </c>
      <c r="O15" s="8">
        <v>-2.399781838</v>
      </c>
      <c r="P15" s="8">
        <v>2.7270248160000001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 customHeight="1" x14ac:dyDescent="0.15">
      <c r="A16" s="4" t="s">
        <v>49</v>
      </c>
      <c r="B16" s="8">
        <v>1972</v>
      </c>
      <c r="C16" s="4" t="s">
        <v>19</v>
      </c>
      <c r="D16" s="4" t="s">
        <v>53</v>
      </c>
      <c r="E16" s="4" t="s">
        <v>50</v>
      </c>
      <c r="F16" s="4" t="s">
        <v>51</v>
      </c>
      <c r="G16" s="8">
        <v>-0.27</v>
      </c>
      <c r="H16" s="8">
        <v>-5.91</v>
      </c>
      <c r="I16" s="8">
        <v>4.5699999999999998E-2</v>
      </c>
      <c r="J16" s="9">
        <v>1.3273700000000001E-8</v>
      </c>
      <c r="K16" s="8">
        <v>220</v>
      </c>
      <c r="L16" s="4" t="s">
        <v>23</v>
      </c>
      <c r="M16" s="4" t="s">
        <v>23</v>
      </c>
      <c r="N16" s="4" t="s">
        <v>59</v>
      </c>
      <c r="O16" s="8">
        <v>-5.9080962799999996</v>
      </c>
      <c r="P16" s="8">
        <v>21.881838070000001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 x14ac:dyDescent="0.15">
      <c r="A17" s="4" t="s">
        <v>49</v>
      </c>
      <c r="B17" s="8">
        <v>1972</v>
      </c>
      <c r="C17" s="4" t="s">
        <v>19</v>
      </c>
      <c r="D17" s="4" t="s">
        <v>53</v>
      </c>
      <c r="E17" s="4" t="s">
        <v>50</v>
      </c>
      <c r="F17" s="4" t="s">
        <v>51</v>
      </c>
      <c r="G17" s="8">
        <v>-0.88600000000000001</v>
      </c>
      <c r="H17" s="8">
        <v>-10.4</v>
      </c>
      <c r="I17" s="8">
        <v>8.5199999999999998E-2</v>
      </c>
      <c r="J17" s="9">
        <v>8.785E-21</v>
      </c>
      <c r="K17" s="8">
        <v>220</v>
      </c>
      <c r="L17" s="4" t="s">
        <v>23</v>
      </c>
      <c r="M17" s="4" t="s">
        <v>23</v>
      </c>
      <c r="N17" s="4" t="s">
        <v>60</v>
      </c>
      <c r="O17" s="8">
        <v>-10.39906103</v>
      </c>
      <c r="P17" s="8">
        <v>11.7370892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 x14ac:dyDescent="0.15">
      <c r="A18" s="4" t="s">
        <v>49</v>
      </c>
      <c r="B18" s="8">
        <v>1972</v>
      </c>
      <c r="C18" s="4" t="s">
        <v>19</v>
      </c>
      <c r="D18" s="4" t="s">
        <v>53</v>
      </c>
      <c r="E18" s="4" t="s">
        <v>50</v>
      </c>
      <c r="F18" s="4" t="s">
        <v>51</v>
      </c>
      <c r="G18" s="8">
        <v>-0.95499999999999996</v>
      </c>
      <c r="H18" s="8">
        <v>-2.63</v>
      </c>
      <c r="I18" s="8">
        <v>0.36309999999999998</v>
      </c>
      <c r="J18" s="8">
        <v>9.1557319999999998E-3</v>
      </c>
      <c r="K18" s="8">
        <v>220</v>
      </c>
      <c r="L18" s="4" t="s">
        <v>23</v>
      </c>
      <c r="M18" s="4" t="s">
        <v>23</v>
      </c>
      <c r="N18" s="4" t="s">
        <v>61</v>
      </c>
      <c r="O18" s="8">
        <v>-2.6301294409999998</v>
      </c>
      <c r="P18" s="8">
        <v>2.7540622419999998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 x14ac:dyDescent="0.15">
      <c r="A19" s="4" t="s">
        <v>49</v>
      </c>
      <c r="B19" s="8">
        <v>1972</v>
      </c>
      <c r="C19" s="4" t="s">
        <v>19</v>
      </c>
      <c r="D19" s="4" t="s">
        <v>53</v>
      </c>
      <c r="E19" s="4" t="s">
        <v>50</v>
      </c>
      <c r="F19" s="4" t="s">
        <v>51</v>
      </c>
      <c r="G19" s="8">
        <v>-0.27400000000000002</v>
      </c>
      <c r="H19" s="8">
        <v>-4.41</v>
      </c>
      <c r="I19" s="8">
        <v>6.2100000000000002E-2</v>
      </c>
      <c r="J19" s="9">
        <v>1.63327E-5</v>
      </c>
      <c r="K19" s="8">
        <v>220</v>
      </c>
      <c r="L19" s="4" t="s">
        <v>23</v>
      </c>
      <c r="M19" s="4" t="s">
        <v>23</v>
      </c>
      <c r="N19" s="4" t="s">
        <v>62</v>
      </c>
      <c r="O19" s="8">
        <v>-4.4122383249999997</v>
      </c>
      <c r="P19" s="8">
        <v>16.10305958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 customHeight="1" x14ac:dyDescent="0.15">
      <c r="A20" s="4" t="s">
        <v>49</v>
      </c>
      <c r="B20" s="8">
        <v>1972</v>
      </c>
      <c r="C20" s="4" t="s">
        <v>19</v>
      </c>
      <c r="D20" s="4" t="s">
        <v>53</v>
      </c>
      <c r="E20" s="4" t="s">
        <v>50</v>
      </c>
      <c r="F20" s="4" t="s">
        <v>51</v>
      </c>
      <c r="G20" s="8">
        <v>-5.5E-2</v>
      </c>
      <c r="H20" s="8">
        <v>-0.25</v>
      </c>
      <c r="I20" s="8">
        <v>0.22</v>
      </c>
      <c r="J20" s="8">
        <v>0.80282606000000001</v>
      </c>
      <c r="K20" s="8">
        <v>220</v>
      </c>
      <c r="L20" s="4" t="s">
        <v>23</v>
      </c>
      <c r="M20" s="4" t="s">
        <v>23</v>
      </c>
      <c r="N20" s="4" t="s">
        <v>63</v>
      </c>
      <c r="O20" s="8">
        <v>-0.25</v>
      </c>
      <c r="P20" s="8">
        <v>4.5454545450000001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 x14ac:dyDescent="0.15">
      <c r="A21" s="4" t="s">
        <v>49</v>
      </c>
      <c r="B21" s="8">
        <v>1972</v>
      </c>
      <c r="C21" s="4" t="s">
        <v>19</v>
      </c>
      <c r="D21" s="4" t="s">
        <v>53</v>
      </c>
      <c r="E21" s="4" t="s">
        <v>50</v>
      </c>
      <c r="F21" s="4" t="s">
        <v>51</v>
      </c>
      <c r="G21" s="8">
        <v>-0.20899999999999999</v>
      </c>
      <c r="H21" s="8">
        <v>-1.37</v>
      </c>
      <c r="I21" s="8">
        <v>0.15260000000000001</v>
      </c>
      <c r="J21" s="8">
        <v>0.17211585800000001</v>
      </c>
      <c r="K21" s="8">
        <v>220</v>
      </c>
      <c r="L21" s="4" t="s">
        <v>23</v>
      </c>
      <c r="M21" s="4" t="s">
        <v>23</v>
      </c>
      <c r="N21" s="4" t="s">
        <v>64</v>
      </c>
      <c r="O21" s="8">
        <v>-1.3695937090000001</v>
      </c>
      <c r="P21" s="8">
        <v>6.5530799479999997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75" customHeight="1" x14ac:dyDescent="0.15">
      <c r="A22" s="4" t="s">
        <v>49</v>
      </c>
      <c r="B22" s="8">
        <v>1972</v>
      </c>
      <c r="C22" s="4" t="s">
        <v>19</v>
      </c>
      <c r="D22" s="4" t="s">
        <v>53</v>
      </c>
      <c r="E22" s="4" t="s">
        <v>50</v>
      </c>
      <c r="F22" s="4" t="s">
        <v>51</v>
      </c>
      <c r="G22" s="8">
        <v>-0.75800000000000001</v>
      </c>
      <c r="H22" s="8">
        <v>-3.2</v>
      </c>
      <c r="I22" s="8">
        <v>0.2369</v>
      </c>
      <c r="J22" s="8">
        <v>1.5820890000000001E-3</v>
      </c>
      <c r="K22" s="8">
        <v>220</v>
      </c>
      <c r="L22" s="4" t="s">
        <v>23</v>
      </c>
      <c r="M22" s="4" t="s">
        <v>23</v>
      </c>
      <c r="N22" s="4" t="s">
        <v>65</v>
      </c>
      <c r="O22" s="8">
        <v>-3.1996623049999999</v>
      </c>
      <c r="P22" s="8">
        <v>4.221190376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 customHeight="1" x14ac:dyDescent="0.15">
      <c r="A23" s="4" t="s">
        <v>49</v>
      </c>
      <c r="B23" s="8">
        <v>1972</v>
      </c>
      <c r="C23" s="4" t="s">
        <v>19</v>
      </c>
      <c r="D23" s="4" t="s">
        <v>53</v>
      </c>
      <c r="E23" s="4" t="s">
        <v>50</v>
      </c>
      <c r="F23" s="4" t="s">
        <v>51</v>
      </c>
      <c r="G23" s="8">
        <v>-0.53700000000000003</v>
      </c>
      <c r="H23" s="8">
        <v>-12.51</v>
      </c>
      <c r="I23" s="8">
        <v>4.2900000000000001E-2</v>
      </c>
      <c r="J23" s="9">
        <v>2.43657E-27</v>
      </c>
      <c r="K23" s="8">
        <v>220</v>
      </c>
      <c r="L23" s="4" t="s">
        <v>23</v>
      </c>
      <c r="M23" s="4" t="s">
        <v>23</v>
      </c>
      <c r="N23" s="4" t="s">
        <v>66</v>
      </c>
      <c r="O23" s="8">
        <v>-12.51748252</v>
      </c>
      <c r="P23" s="8">
        <v>23.310023309999998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 x14ac:dyDescent="0.15">
      <c r="A24" s="4" t="s">
        <v>49</v>
      </c>
      <c r="B24" s="8">
        <v>1972</v>
      </c>
      <c r="C24" s="4" t="s">
        <v>19</v>
      </c>
      <c r="D24" s="4" t="s">
        <v>53</v>
      </c>
      <c r="E24" s="4" t="s">
        <v>50</v>
      </c>
      <c r="F24" s="4" t="s">
        <v>51</v>
      </c>
      <c r="G24" s="8">
        <v>-0.81699999999999995</v>
      </c>
      <c r="H24" s="8">
        <v>-2.13</v>
      </c>
      <c r="I24" s="8">
        <v>0.3836</v>
      </c>
      <c r="J24" s="8">
        <v>3.4308099000000002E-2</v>
      </c>
      <c r="K24" s="8">
        <v>220</v>
      </c>
      <c r="L24" s="4" t="s">
        <v>23</v>
      </c>
      <c r="M24" s="4" t="s">
        <v>23</v>
      </c>
      <c r="N24" s="4" t="s">
        <v>67</v>
      </c>
      <c r="O24" s="8">
        <v>-2.1298227320000001</v>
      </c>
      <c r="P24" s="8">
        <v>2.6068821689999999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 x14ac:dyDescent="0.15">
      <c r="A25" s="4" t="s">
        <v>49</v>
      </c>
      <c r="B25" s="8">
        <v>1972</v>
      </c>
      <c r="C25" s="4" t="s">
        <v>19</v>
      </c>
      <c r="D25" s="4" t="s">
        <v>53</v>
      </c>
      <c r="E25" s="4" t="s">
        <v>50</v>
      </c>
      <c r="F25" s="4" t="s">
        <v>51</v>
      </c>
      <c r="G25" s="8">
        <v>-0.371</v>
      </c>
      <c r="H25" s="8">
        <v>-2.95</v>
      </c>
      <c r="I25" s="8">
        <v>0.1258</v>
      </c>
      <c r="J25" s="8">
        <v>3.529599E-3</v>
      </c>
      <c r="K25" s="8">
        <v>220</v>
      </c>
      <c r="L25" s="4" t="s">
        <v>23</v>
      </c>
      <c r="M25" s="4" t="s">
        <v>23</v>
      </c>
      <c r="N25" s="4" t="s">
        <v>68</v>
      </c>
      <c r="O25" s="8">
        <v>-2.949125596</v>
      </c>
      <c r="P25" s="8">
        <v>7.949125596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 customHeight="1" x14ac:dyDescent="0.15">
      <c r="A26" s="4" t="s">
        <v>49</v>
      </c>
      <c r="B26" s="8">
        <v>1972</v>
      </c>
      <c r="C26" s="4" t="s">
        <v>19</v>
      </c>
      <c r="D26" s="4" t="s">
        <v>53</v>
      </c>
      <c r="E26" s="4" t="s">
        <v>50</v>
      </c>
      <c r="F26" s="4" t="s">
        <v>51</v>
      </c>
      <c r="G26" s="8">
        <v>-4.2999999999999997E-2</v>
      </c>
      <c r="H26" s="8">
        <v>-0.25</v>
      </c>
      <c r="I26" s="8">
        <v>0.17199999999999999</v>
      </c>
      <c r="J26" s="8">
        <v>0.80282606000000001</v>
      </c>
      <c r="K26" s="8">
        <v>220</v>
      </c>
      <c r="L26" s="4" t="s">
        <v>23</v>
      </c>
      <c r="M26" s="4" t="s">
        <v>23</v>
      </c>
      <c r="N26" s="4" t="s">
        <v>69</v>
      </c>
      <c r="O26" s="8">
        <v>-0.25</v>
      </c>
      <c r="P26" s="8">
        <v>5.8139534880000001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.75" customHeight="1" x14ac:dyDescent="0.15">
      <c r="A27" s="4" t="s">
        <v>49</v>
      </c>
      <c r="B27" s="8">
        <v>1972</v>
      </c>
      <c r="C27" s="4" t="s">
        <v>19</v>
      </c>
      <c r="D27" s="4" t="s">
        <v>53</v>
      </c>
      <c r="E27" s="4" t="s">
        <v>50</v>
      </c>
      <c r="F27" s="4" t="s">
        <v>51</v>
      </c>
      <c r="G27" s="8">
        <v>-0.22700000000000001</v>
      </c>
      <c r="H27" s="8">
        <v>-5.3</v>
      </c>
      <c r="I27" s="8">
        <v>4.2799999999999998E-2</v>
      </c>
      <c r="J27" s="9">
        <v>2.86305E-7</v>
      </c>
      <c r="K27" s="8">
        <v>220</v>
      </c>
      <c r="L27" s="4" t="s">
        <v>23</v>
      </c>
      <c r="M27" s="4" t="s">
        <v>23</v>
      </c>
      <c r="N27" s="4" t="s">
        <v>70</v>
      </c>
      <c r="O27" s="8">
        <v>-5.3037383179999997</v>
      </c>
      <c r="P27" s="8">
        <v>23.364485980000001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5.75" customHeight="1" x14ac:dyDescent="0.15">
      <c r="A28" s="4" t="s">
        <v>71</v>
      </c>
      <c r="B28" s="8">
        <v>1990</v>
      </c>
      <c r="C28" s="4" t="s">
        <v>72</v>
      </c>
      <c r="D28" s="4" t="s">
        <v>40</v>
      </c>
      <c r="E28" s="4" t="s">
        <v>73</v>
      </c>
      <c r="F28" s="4" t="s">
        <v>74</v>
      </c>
      <c r="G28" s="8">
        <v>-0.4</v>
      </c>
      <c r="H28" s="8">
        <v>-5.37</v>
      </c>
      <c r="I28" s="8">
        <v>7.4499999999999997E-2</v>
      </c>
      <c r="J28" s="9">
        <v>2.9859599999999998E-7</v>
      </c>
      <c r="K28" s="8">
        <v>150</v>
      </c>
      <c r="L28" s="4" t="s">
        <v>32</v>
      </c>
      <c r="M28" s="4" t="s">
        <v>32</v>
      </c>
      <c r="N28" s="4" t="s">
        <v>75</v>
      </c>
      <c r="O28" s="8">
        <v>-5.3691275169999999</v>
      </c>
      <c r="P28" s="8">
        <v>13.422818790000001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5.75" customHeight="1" x14ac:dyDescent="0.15">
      <c r="A29" s="4" t="s">
        <v>71</v>
      </c>
      <c r="B29" s="8">
        <v>1990</v>
      </c>
      <c r="C29" s="4" t="s">
        <v>72</v>
      </c>
      <c r="D29" s="4" t="s">
        <v>40</v>
      </c>
      <c r="E29" s="4" t="s">
        <v>73</v>
      </c>
      <c r="F29" s="4" t="s">
        <v>74</v>
      </c>
      <c r="G29" s="8">
        <v>-0.11</v>
      </c>
      <c r="H29" s="8">
        <v>-1.1599999999999999</v>
      </c>
      <c r="I29" s="8">
        <v>9.4799999999999995E-2</v>
      </c>
      <c r="J29" s="8">
        <v>0.247916686</v>
      </c>
      <c r="K29" s="8">
        <v>150</v>
      </c>
      <c r="L29" s="4" t="s">
        <v>32</v>
      </c>
      <c r="M29" s="4" t="s">
        <v>32</v>
      </c>
      <c r="N29" s="4" t="s">
        <v>76</v>
      </c>
      <c r="O29" s="8">
        <v>-1.160337553</v>
      </c>
      <c r="P29" s="8">
        <v>10.548523210000001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5.75" customHeight="1" x14ac:dyDescent="0.15">
      <c r="A30" s="4" t="s">
        <v>71</v>
      </c>
      <c r="B30" s="8">
        <v>1990</v>
      </c>
      <c r="C30" s="4" t="s">
        <v>72</v>
      </c>
      <c r="D30" s="4" t="s">
        <v>77</v>
      </c>
      <c r="E30" s="4" t="s">
        <v>73</v>
      </c>
      <c r="F30" s="4" t="s">
        <v>74</v>
      </c>
      <c r="G30" s="8">
        <v>-0.17</v>
      </c>
      <c r="H30" s="8">
        <v>-1.42</v>
      </c>
      <c r="I30" s="8">
        <v>0.1197</v>
      </c>
      <c r="J30" s="8">
        <v>0.15771073499999999</v>
      </c>
      <c r="K30" s="8">
        <v>150</v>
      </c>
      <c r="L30" s="4" t="s">
        <v>32</v>
      </c>
      <c r="M30" s="4" t="s">
        <v>32</v>
      </c>
      <c r="N30" s="4" t="s">
        <v>78</v>
      </c>
      <c r="O30" s="8">
        <v>-1.4202172099999999</v>
      </c>
      <c r="P30" s="8">
        <v>8.3542188809999995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5.75" customHeight="1" x14ac:dyDescent="0.15">
      <c r="A31" s="4" t="s">
        <v>71</v>
      </c>
      <c r="B31" s="8">
        <v>1990</v>
      </c>
      <c r="C31" s="4" t="s">
        <v>72</v>
      </c>
      <c r="D31" s="4" t="s">
        <v>79</v>
      </c>
      <c r="E31" s="4" t="s">
        <v>73</v>
      </c>
      <c r="F31" s="4" t="s">
        <v>74</v>
      </c>
      <c r="G31" s="8">
        <v>-0.35</v>
      </c>
      <c r="H31" s="8">
        <v>-2.37</v>
      </c>
      <c r="I31" s="8">
        <v>0.1477</v>
      </c>
      <c r="J31" s="8">
        <v>2.5815833E-2</v>
      </c>
      <c r="K31" s="8">
        <v>28</v>
      </c>
      <c r="L31" s="4" t="s">
        <v>32</v>
      </c>
      <c r="M31" s="4" t="s">
        <v>32</v>
      </c>
      <c r="N31" s="4" t="s">
        <v>80</v>
      </c>
      <c r="O31" s="8">
        <v>-2.3696682459999998</v>
      </c>
      <c r="P31" s="8">
        <v>6.7704807039999997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5.75" customHeight="1" x14ac:dyDescent="0.15">
      <c r="A32" s="4" t="s">
        <v>71</v>
      </c>
      <c r="B32" s="8">
        <v>1990</v>
      </c>
      <c r="C32" s="4" t="s">
        <v>72</v>
      </c>
      <c r="D32" s="4" t="s">
        <v>79</v>
      </c>
      <c r="E32" s="4" t="s">
        <v>73</v>
      </c>
      <c r="F32" s="4" t="s">
        <v>74</v>
      </c>
      <c r="G32" s="8">
        <v>-0.12</v>
      </c>
      <c r="H32" s="8">
        <v>-1.02</v>
      </c>
      <c r="I32" s="8">
        <v>0.1176</v>
      </c>
      <c r="J32" s="8">
        <v>0.31295030499999998</v>
      </c>
      <c r="K32" s="8">
        <v>50</v>
      </c>
      <c r="L32" s="4" t="s">
        <v>32</v>
      </c>
      <c r="M32" s="4" t="s">
        <v>32</v>
      </c>
      <c r="N32" s="4" t="s">
        <v>81</v>
      </c>
      <c r="O32" s="8">
        <v>-1.0204081629999999</v>
      </c>
      <c r="P32" s="8">
        <v>8.5034013609999999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5.75" customHeight="1" x14ac:dyDescent="0.15">
      <c r="A33" s="6" t="s">
        <v>82</v>
      </c>
      <c r="B33" s="7">
        <v>2000</v>
      </c>
      <c r="C33" s="6" t="s">
        <v>19</v>
      </c>
      <c r="D33" s="6" t="s">
        <v>20</v>
      </c>
      <c r="E33" s="6" t="s">
        <v>41</v>
      </c>
      <c r="F33" s="6" t="s">
        <v>83</v>
      </c>
      <c r="G33" s="7">
        <v>-2.0739999999999998</v>
      </c>
      <c r="H33" s="6">
        <f>ROUND(G33/I33,4)</f>
        <v>-37.035699999999999</v>
      </c>
      <c r="I33" s="7">
        <v>5.6000000000000001E-2</v>
      </c>
      <c r="J33" s="6"/>
      <c r="K33" s="6"/>
      <c r="L33" s="6" t="s">
        <v>23</v>
      </c>
      <c r="M33" s="6" t="s">
        <v>23</v>
      </c>
      <c r="N33" s="6" t="s">
        <v>84</v>
      </c>
      <c r="O33" s="8">
        <v>-37.071428570000002</v>
      </c>
      <c r="P33" s="8">
        <v>17.85714286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5.75" customHeight="1" x14ac:dyDescent="0.15">
      <c r="A34" s="4" t="s">
        <v>82</v>
      </c>
      <c r="B34" s="8">
        <v>2000</v>
      </c>
      <c r="C34" s="4" t="s">
        <v>19</v>
      </c>
      <c r="D34" s="4" t="s">
        <v>85</v>
      </c>
      <c r="E34" s="4" t="s">
        <v>41</v>
      </c>
      <c r="F34" s="4" t="s">
        <v>86</v>
      </c>
      <c r="G34" s="8">
        <v>-0.23</v>
      </c>
      <c r="H34" s="8">
        <v>0.17419999999999999</v>
      </c>
      <c r="I34" s="8">
        <v>-1.32</v>
      </c>
      <c r="J34" s="4"/>
      <c r="K34" s="4">
        <v>22</v>
      </c>
      <c r="L34" s="4" t="s">
        <v>23</v>
      </c>
      <c r="M34" s="4" t="s">
        <v>87</v>
      </c>
      <c r="N34" s="4"/>
      <c r="O34" s="8">
        <v>0.17424242400000001</v>
      </c>
      <c r="P34" s="8">
        <v>-0.75757575799999999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5.75" customHeight="1" x14ac:dyDescent="0.15">
      <c r="A35" s="4" t="s">
        <v>82</v>
      </c>
      <c r="B35" s="8">
        <v>2000</v>
      </c>
      <c r="C35" s="4" t="s">
        <v>19</v>
      </c>
      <c r="D35" s="4" t="s">
        <v>85</v>
      </c>
      <c r="E35" s="4" t="s">
        <v>88</v>
      </c>
      <c r="F35" s="4" t="s">
        <v>89</v>
      </c>
      <c r="G35" s="8">
        <v>-1.1399999999999999</v>
      </c>
      <c r="H35" s="8">
        <v>0.32479999999999998</v>
      </c>
      <c r="I35" s="8">
        <v>-3.51</v>
      </c>
      <c r="J35" s="4"/>
      <c r="K35" s="4">
        <v>22</v>
      </c>
      <c r="L35" s="4" t="s">
        <v>90</v>
      </c>
      <c r="M35" s="4" t="s">
        <v>90</v>
      </c>
      <c r="N35" s="4"/>
      <c r="O35" s="8">
        <v>0.32478632499999999</v>
      </c>
      <c r="P35" s="8">
        <v>-0.28490028499999998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.75" customHeight="1" x14ac:dyDescent="0.15">
      <c r="A36" s="4" t="s">
        <v>82</v>
      </c>
      <c r="B36" s="8">
        <v>2000</v>
      </c>
      <c r="C36" s="4" t="s">
        <v>19</v>
      </c>
      <c r="D36" s="4" t="s">
        <v>85</v>
      </c>
      <c r="E36" s="4" t="s">
        <v>88</v>
      </c>
      <c r="F36" s="4" t="s">
        <v>91</v>
      </c>
      <c r="G36" s="8">
        <v>0.66</v>
      </c>
      <c r="H36" s="8">
        <v>0.46479999999999999</v>
      </c>
      <c r="I36" s="8">
        <v>1.42</v>
      </c>
      <c r="J36" s="4"/>
      <c r="K36" s="4">
        <v>22</v>
      </c>
      <c r="L36" s="4" t="s">
        <v>90</v>
      </c>
      <c r="M36" s="4" t="s">
        <v>90</v>
      </c>
      <c r="N36" s="4"/>
      <c r="O36" s="8">
        <v>0.46478873199999998</v>
      </c>
      <c r="P36" s="8">
        <v>0.70422535200000003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5.75" customHeight="1" x14ac:dyDescent="0.15">
      <c r="A37" s="4" t="s">
        <v>92</v>
      </c>
      <c r="B37" s="8">
        <v>2018</v>
      </c>
      <c r="C37" s="4" t="s">
        <v>19</v>
      </c>
      <c r="D37" s="4" t="s">
        <v>85</v>
      </c>
      <c r="E37" s="4" t="s">
        <v>93</v>
      </c>
      <c r="F37" s="4" t="s">
        <v>94</v>
      </c>
      <c r="G37" s="10">
        <v>2.3715999999999999</v>
      </c>
      <c r="H37" s="8">
        <v>6.0231000000000003</v>
      </c>
      <c r="I37" s="8">
        <v>0.35489999999999999</v>
      </c>
      <c r="J37" s="4"/>
      <c r="K37" s="8">
        <v>32</v>
      </c>
      <c r="L37" s="4" t="s">
        <v>90</v>
      </c>
      <c r="M37" s="4" t="s">
        <v>90</v>
      </c>
      <c r="N37" s="4" t="s">
        <v>95</v>
      </c>
      <c r="O37" s="8">
        <v>6.0231051000000004</v>
      </c>
      <c r="P37" s="8">
        <v>2.8176951250000002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5.75" customHeight="1" x14ac:dyDescent="0.15">
      <c r="A38" s="6" t="s">
        <v>96</v>
      </c>
      <c r="B38" s="7">
        <v>2016</v>
      </c>
      <c r="C38" s="6" t="s">
        <v>72</v>
      </c>
      <c r="D38" s="6" t="s">
        <v>79</v>
      </c>
      <c r="E38" s="6" t="s">
        <v>21</v>
      </c>
      <c r="F38" s="6" t="s">
        <v>97</v>
      </c>
      <c r="G38" s="7">
        <v>-0.14599999999999999</v>
      </c>
      <c r="H38" s="7">
        <v>-1.825</v>
      </c>
      <c r="I38" s="7">
        <v>0.08</v>
      </c>
      <c r="J38" s="6"/>
      <c r="K38" s="7">
        <v>36</v>
      </c>
      <c r="L38" s="6" t="s">
        <v>23</v>
      </c>
      <c r="M38" s="6" t="s">
        <v>23</v>
      </c>
      <c r="N38" s="6" t="s">
        <v>98</v>
      </c>
      <c r="O38" s="8">
        <v>-1.825</v>
      </c>
      <c r="P38" s="8">
        <v>12.5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.75" customHeight="1" x14ac:dyDescent="0.15">
      <c r="A39" s="4" t="s">
        <v>96</v>
      </c>
      <c r="B39" s="8">
        <v>2016</v>
      </c>
      <c r="C39" s="4" t="s">
        <v>72</v>
      </c>
      <c r="D39" s="4" t="s">
        <v>99</v>
      </c>
      <c r="E39" s="4" t="s">
        <v>21</v>
      </c>
      <c r="F39" s="4" t="s">
        <v>97</v>
      </c>
      <c r="G39" s="8">
        <v>-0.16</v>
      </c>
      <c r="H39" s="8">
        <v>-5.9259000000000004</v>
      </c>
      <c r="I39" s="8">
        <v>2.7E-2</v>
      </c>
      <c r="J39" s="4"/>
      <c r="K39" s="8">
        <v>36</v>
      </c>
      <c r="L39" s="4" t="s">
        <v>23</v>
      </c>
      <c r="M39" s="4" t="s">
        <v>23</v>
      </c>
      <c r="N39" s="4" t="s">
        <v>100</v>
      </c>
      <c r="O39" s="8">
        <v>-5.9259259259999997</v>
      </c>
      <c r="P39" s="8">
        <v>37.037037040000001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5.75" customHeight="1" x14ac:dyDescent="0.15">
      <c r="A40" s="4" t="s">
        <v>101</v>
      </c>
      <c r="B40" s="8">
        <v>2015</v>
      </c>
      <c r="C40" s="4" t="s">
        <v>19</v>
      </c>
      <c r="D40" s="4" t="s">
        <v>102</v>
      </c>
      <c r="E40" s="4" t="s">
        <v>41</v>
      </c>
      <c r="F40" s="4" t="s">
        <v>103</v>
      </c>
      <c r="G40" s="8">
        <v>0</v>
      </c>
      <c r="H40" s="8">
        <v>0</v>
      </c>
      <c r="I40" s="8">
        <v>0</v>
      </c>
      <c r="J40" s="4"/>
      <c r="K40" s="8">
        <v>36</v>
      </c>
      <c r="L40" s="4" t="s">
        <v>23</v>
      </c>
      <c r="M40" s="4" t="s">
        <v>23</v>
      </c>
      <c r="N40" s="4" t="s">
        <v>104</v>
      </c>
      <c r="O40" s="11" t="e">
        <v>#DIV/0!</v>
      </c>
      <c r="P40" s="11" t="e">
        <v>#DIV/0!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5.75" customHeight="1" x14ac:dyDescent="0.15">
      <c r="A41" s="4" t="s">
        <v>101</v>
      </c>
      <c r="B41" s="8">
        <v>2015</v>
      </c>
      <c r="C41" s="4" t="s">
        <v>19</v>
      </c>
      <c r="D41" s="4" t="s">
        <v>102</v>
      </c>
      <c r="E41" s="4" t="s">
        <v>41</v>
      </c>
      <c r="F41" s="4" t="s">
        <v>105</v>
      </c>
      <c r="G41" s="8">
        <v>0</v>
      </c>
      <c r="H41" s="8">
        <v>0</v>
      </c>
      <c r="I41" s="8">
        <v>0</v>
      </c>
      <c r="J41" s="4"/>
      <c r="K41" s="8">
        <v>36</v>
      </c>
      <c r="L41" s="4" t="s">
        <v>23</v>
      </c>
      <c r="M41" s="4" t="s">
        <v>23</v>
      </c>
      <c r="N41" s="4" t="s">
        <v>106</v>
      </c>
      <c r="O41" s="11" t="e">
        <v>#DIV/0!</v>
      </c>
      <c r="P41" s="11" t="e">
        <v>#DIV/0!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.75" customHeight="1" x14ac:dyDescent="0.15">
      <c r="A42" s="4" t="s">
        <v>101</v>
      </c>
      <c r="B42" s="8">
        <v>2015</v>
      </c>
      <c r="C42" s="4" t="s">
        <v>19</v>
      </c>
      <c r="D42" s="4" t="s">
        <v>102</v>
      </c>
      <c r="E42" s="4" t="s">
        <v>41</v>
      </c>
      <c r="F42" s="4" t="s">
        <v>107</v>
      </c>
      <c r="G42" s="8">
        <v>0</v>
      </c>
      <c r="H42" s="8">
        <v>0</v>
      </c>
      <c r="I42" s="8">
        <v>0</v>
      </c>
      <c r="J42" s="4"/>
      <c r="K42" s="8">
        <v>36</v>
      </c>
      <c r="L42" s="4" t="s">
        <v>23</v>
      </c>
      <c r="M42" s="4" t="s">
        <v>23</v>
      </c>
      <c r="N42" s="4" t="s">
        <v>108</v>
      </c>
      <c r="O42" s="11" t="e">
        <v>#DIV/0!</v>
      </c>
      <c r="P42" s="11" t="e">
        <v>#DIV/0!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5.75" customHeight="1" x14ac:dyDescent="0.15">
      <c r="A43" s="4" t="s">
        <v>101</v>
      </c>
      <c r="B43" s="8">
        <v>2015</v>
      </c>
      <c r="C43" s="4" t="s">
        <v>19</v>
      </c>
      <c r="D43" s="4" t="s">
        <v>102</v>
      </c>
      <c r="E43" s="4" t="s">
        <v>41</v>
      </c>
      <c r="F43" s="4" t="s">
        <v>109</v>
      </c>
      <c r="G43" s="8">
        <v>0</v>
      </c>
      <c r="H43" s="8">
        <v>0</v>
      </c>
      <c r="I43" s="8">
        <v>0</v>
      </c>
      <c r="J43" s="4"/>
      <c r="K43" s="8">
        <v>36</v>
      </c>
      <c r="L43" s="4" t="s">
        <v>23</v>
      </c>
      <c r="M43" s="4" t="s">
        <v>23</v>
      </c>
      <c r="N43" s="4" t="s">
        <v>110</v>
      </c>
      <c r="O43" s="11" t="e">
        <v>#DIV/0!</v>
      </c>
      <c r="P43" s="11" t="e">
        <v>#DIV/0!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5.75" customHeight="1" x14ac:dyDescent="0.15">
      <c r="A44" s="4" t="s">
        <v>101</v>
      </c>
      <c r="B44" s="8">
        <v>2015</v>
      </c>
      <c r="C44" s="4" t="s">
        <v>19</v>
      </c>
      <c r="D44" s="4" t="s">
        <v>102</v>
      </c>
      <c r="E44" s="4" t="s">
        <v>41</v>
      </c>
      <c r="F44" s="12" t="s">
        <v>111</v>
      </c>
      <c r="G44" s="8">
        <v>0</v>
      </c>
      <c r="H44" s="8">
        <v>0</v>
      </c>
      <c r="I44" s="8">
        <v>0</v>
      </c>
      <c r="J44" s="4"/>
      <c r="K44" s="8">
        <v>36</v>
      </c>
      <c r="L44" s="4" t="s">
        <v>23</v>
      </c>
      <c r="M44" s="4" t="s">
        <v>23</v>
      </c>
      <c r="N44" s="4" t="s">
        <v>112</v>
      </c>
      <c r="O44" s="11" t="e">
        <v>#DIV/0!</v>
      </c>
      <c r="P44" s="11" t="e">
        <v>#DIV/0!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5.75" customHeight="1" x14ac:dyDescent="0.15">
      <c r="A45" s="4" t="s">
        <v>101</v>
      </c>
      <c r="B45" s="8">
        <v>2015</v>
      </c>
      <c r="C45" s="4" t="s">
        <v>19</v>
      </c>
      <c r="D45" s="4" t="s">
        <v>102</v>
      </c>
      <c r="E45" s="4" t="s">
        <v>41</v>
      </c>
      <c r="F45" s="12" t="s">
        <v>113</v>
      </c>
      <c r="G45" s="8">
        <v>0</v>
      </c>
      <c r="H45" s="8">
        <v>0</v>
      </c>
      <c r="I45" s="8">
        <v>0</v>
      </c>
      <c r="J45" s="4"/>
      <c r="K45" s="8">
        <v>36</v>
      </c>
      <c r="L45" s="4" t="s">
        <v>23</v>
      </c>
      <c r="M45" s="4" t="s">
        <v>23</v>
      </c>
      <c r="N45" s="4" t="s">
        <v>114</v>
      </c>
      <c r="O45" s="11" t="e">
        <v>#DIV/0!</v>
      </c>
      <c r="P45" s="11" t="e">
        <v>#DIV/0!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5.75" customHeight="1" x14ac:dyDescent="0.15">
      <c r="A46" s="6" t="s">
        <v>115</v>
      </c>
      <c r="B46" s="7">
        <v>2013</v>
      </c>
      <c r="C46" s="6" t="s">
        <v>116</v>
      </c>
      <c r="D46" s="6" t="s">
        <v>79</v>
      </c>
      <c r="E46" s="6" t="s">
        <v>117</v>
      </c>
      <c r="F46" s="6" t="s">
        <v>118</v>
      </c>
      <c r="G46" s="7">
        <v>-0.64</v>
      </c>
      <c r="H46" s="7">
        <v>-6.4</v>
      </c>
      <c r="I46" s="7">
        <v>0.1</v>
      </c>
      <c r="J46" s="6"/>
      <c r="K46" s="7">
        <v>245</v>
      </c>
      <c r="L46" s="6" t="s">
        <v>32</v>
      </c>
      <c r="M46" s="6" t="s">
        <v>32</v>
      </c>
      <c r="N46" s="6" t="s">
        <v>119</v>
      </c>
      <c r="O46" s="8">
        <v>-6.4</v>
      </c>
      <c r="P46" s="8">
        <v>10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5.75" customHeight="1" x14ac:dyDescent="0.15">
      <c r="A47" s="6" t="s">
        <v>120</v>
      </c>
      <c r="B47" s="7">
        <v>2022</v>
      </c>
      <c r="C47" s="6" t="s">
        <v>72</v>
      </c>
      <c r="D47" s="6" t="s">
        <v>121</v>
      </c>
      <c r="E47" s="6" t="s">
        <v>122</v>
      </c>
      <c r="F47" s="6" t="s">
        <v>123</v>
      </c>
      <c r="G47" s="7">
        <v>-0.253</v>
      </c>
      <c r="H47" s="7">
        <v>-3.0118999999999998</v>
      </c>
      <c r="I47" s="7">
        <v>8.4000000000000005E-2</v>
      </c>
      <c r="J47" s="6"/>
      <c r="K47" s="7">
        <v>560</v>
      </c>
      <c r="L47" s="6" t="s">
        <v>23</v>
      </c>
      <c r="M47" s="6" t="s">
        <v>23</v>
      </c>
      <c r="N47" s="6" t="s">
        <v>124</v>
      </c>
      <c r="O47" s="8">
        <v>-3.0119047619999999</v>
      </c>
      <c r="P47" s="8">
        <v>11.9047619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5.75" customHeight="1" x14ac:dyDescent="0.15">
      <c r="A48" s="4" t="s">
        <v>120</v>
      </c>
      <c r="B48" s="8">
        <v>2022</v>
      </c>
      <c r="C48" s="4" t="s">
        <v>72</v>
      </c>
      <c r="D48" s="4" t="s">
        <v>121</v>
      </c>
      <c r="E48" s="4" t="s">
        <v>122</v>
      </c>
      <c r="F48" s="4" t="s">
        <v>125</v>
      </c>
      <c r="G48" s="8">
        <v>-0.189</v>
      </c>
      <c r="H48" s="8">
        <v>-1.1117999999999999</v>
      </c>
      <c r="I48" s="8">
        <v>0.17</v>
      </c>
      <c r="J48" s="4"/>
      <c r="K48" s="8">
        <v>560</v>
      </c>
      <c r="L48" s="4" t="s">
        <v>23</v>
      </c>
      <c r="M48" s="4" t="s">
        <v>23</v>
      </c>
      <c r="N48" s="4"/>
      <c r="O48" s="8">
        <v>-1.111764706</v>
      </c>
      <c r="P48" s="8">
        <v>5.8823529409999997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5.75" customHeight="1" x14ac:dyDescent="0.15">
      <c r="A49" s="4" t="s">
        <v>120</v>
      </c>
      <c r="B49" s="8">
        <v>2022</v>
      </c>
      <c r="C49" s="4" t="s">
        <v>72</v>
      </c>
      <c r="D49" s="4" t="s">
        <v>121</v>
      </c>
      <c r="E49" s="4" t="s">
        <v>122</v>
      </c>
      <c r="F49" s="4" t="s">
        <v>123</v>
      </c>
      <c r="G49" s="8">
        <v>-0.38800000000000001</v>
      </c>
      <c r="H49" s="8">
        <v>-2.8115999999999999</v>
      </c>
      <c r="I49" s="8">
        <v>0.13800000000000001</v>
      </c>
      <c r="J49" s="4"/>
      <c r="K49" s="8">
        <v>560</v>
      </c>
      <c r="L49" s="4" t="s">
        <v>23</v>
      </c>
      <c r="M49" s="4" t="s">
        <v>23</v>
      </c>
      <c r="N49" s="4" t="s">
        <v>126</v>
      </c>
      <c r="O49" s="8">
        <v>-2.8115942029999998</v>
      </c>
      <c r="P49" s="8">
        <v>7.2463768120000003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5.75" customHeight="1" x14ac:dyDescent="0.15">
      <c r="A50" s="4" t="s">
        <v>120</v>
      </c>
      <c r="B50" s="8">
        <v>2022</v>
      </c>
      <c r="C50" s="4" t="s">
        <v>72</v>
      </c>
      <c r="D50" s="4" t="s">
        <v>121</v>
      </c>
      <c r="E50" s="4" t="s">
        <v>122</v>
      </c>
      <c r="F50" s="4" t="s">
        <v>127</v>
      </c>
      <c r="G50" s="8">
        <v>-0.21</v>
      </c>
      <c r="H50" s="8">
        <v>-1.2209000000000001</v>
      </c>
      <c r="I50" s="8">
        <v>0.17199999999999999</v>
      </c>
      <c r="J50" s="4"/>
      <c r="K50" s="8">
        <v>560</v>
      </c>
      <c r="L50" s="4" t="s">
        <v>23</v>
      </c>
      <c r="M50" s="4" t="s">
        <v>23</v>
      </c>
      <c r="N50" s="4"/>
      <c r="O50" s="8">
        <v>-1.220930233</v>
      </c>
      <c r="P50" s="8">
        <v>5.8139534880000001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5.75" customHeight="1" x14ac:dyDescent="0.15">
      <c r="A51" s="4" t="s">
        <v>120</v>
      </c>
      <c r="B51" s="8">
        <v>2022</v>
      </c>
      <c r="C51" s="4" t="s">
        <v>72</v>
      </c>
      <c r="D51" s="4" t="s">
        <v>121</v>
      </c>
      <c r="E51" s="4" t="s">
        <v>122</v>
      </c>
      <c r="F51" s="4" t="s">
        <v>125</v>
      </c>
      <c r="G51" s="8">
        <v>0.20100000000000001</v>
      </c>
      <c r="H51" s="8">
        <v>0.73089999999999999</v>
      </c>
      <c r="I51" s="8">
        <v>0.27500000000000002</v>
      </c>
      <c r="J51" s="4"/>
      <c r="K51" s="8">
        <v>560</v>
      </c>
      <c r="L51" s="4" t="s">
        <v>23</v>
      </c>
      <c r="M51" s="4" t="s">
        <v>23</v>
      </c>
      <c r="N51" s="4" t="s">
        <v>128</v>
      </c>
      <c r="O51" s="8">
        <v>0.73090909100000001</v>
      </c>
      <c r="P51" s="8">
        <v>3.636363636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.75" customHeight="1" x14ac:dyDescent="0.15">
      <c r="A52" s="4" t="s">
        <v>120</v>
      </c>
      <c r="B52" s="8">
        <v>2022</v>
      </c>
      <c r="C52" s="4" t="s">
        <v>72</v>
      </c>
      <c r="D52" s="4" t="s">
        <v>121</v>
      </c>
      <c r="E52" s="4" t="s">
        <v>122</v>
      </c>
      <c r="F52" s="4" t="s">
        <v>129</v>
      </c>
      <c r="G52" s="8">
        <v>-0.59</v>
      </c>
      <c r="H52" s="8">
        <v>-1.7932999999999999</v>
      </c>
      <c r="I52" s="8">
        <v>0.32900000000000001</v>
      </c>
      <c r="J52" s="4"/>
      <c r="K52" s="8">
        <v>560</v>
      </c>
      <c r="L52" s="4" t="s">
        <v>23</v>
      </c>
      <c r="M52" s="4" t="s">
        <v>23</v>
      </c>
      <c r="N52" s="4"/>
      <c r="O52" s="8">
        <v>-1.79331307</v>
      </c>
      <c r="P52" s="8">
        <v>3.0395136780000001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.75" customHeight="1" x14ac:dyDescent="0.15">
      <c r="A53" s="4" t="s">
        <v>120</v>
      </c>
      <c r="B53" s="8">
        <v>2022</v>
      </c>
      <c r="C53" s="4" t="s">
        <v>72</v>
      </c>
      <c r="D53" s="4" t="s">
        <v>121</v>
      </c>
      <c r="E53" s="4" t="s">
        <v>122</v>
      </c>
      <c r="F53" s="4" t="s">
        <v>123</v>
      </c>
      <c r="G53" s="8">
        <v>2.7E-2</v>
      </c>
      <c r="H53" s="8">
        <v>0.17530000000000001</v>
      </c>
      <c r="I53" s="8">
        <v>0.154</v>
      </c>
      <c r="J53" s="4"/>
      <c r="K53" s="8">
        <v>300</v>
      </c>
      <c r="L53" s="4" t="s">
        <v>23</v>
      </c>
      <c r="M53" s="4" t="s">
        <v>23</v>
      </c>
      <c r="N53" s="4" t="s">
        <v>126</v>
      </c>
      <c r="O53" s="8">
        <v>0.17532467500000001</v>
      </c>
      <c r="P53" s="8">
        <v>6.493506494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70" x14ac:dyDescent="0.15">
      <c r="A54" s="4" t="s">
        <v>120</v>
      </c>
      <c r="B54" s="8">
        <v>2022</v>
      </c>
      <c r="C54" s="4" t="s">
        <v>72</v>
      </c>
      <c r="D54" s="4" t="s">
        <v>121</v>
      </c>
      <c r="E54" s="4" t="s">
        <v>122</v>
      </c>
      <c r="F54" s="4" t="s">
        <v>127</v>
      </c>
      <c r="G54" s="8">
        <v>0.66</v>
      </c>
      <c r="H54" s="8">
        <v>2.8448000000000002</v>
      </c>
      <c r="I54" s="8">
        <v>0.23200000000000001</v>
      </c>
      <c r="J54" s="4"/>
      <c r="K54" s="8">
        <v>300</v>
      </c>
      <c r="L54" s="4" t="s">
        <v>23</v>
      </c>
      <c r="M54" s="4" t="s">
        <v>23</v>
      </c>
      <c r="N54" s="4"/>
      <c r="O54" s="8">
        <v>2.8448275860000001</v>
      </c>
      <c r="P54" s="8">
        <v>4.3103448279999999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42" x14ac:dyDescent="0.15">
      <c r="A55" s="4" t="s">
        <v>120</v>
      </c>
      <c r="B55" s="8">
        <v>2022</v>
      </c>
      <c r="C55" s="4" t="s">
        <v>72</v>
      </c>
      <c r="D55" s="4" t="s">
        <v>121</v>
      </c>
      <c r="E55" s="4" t="s">
        <v>122</v>
      </c>
      <c r="F55" s="4" t="s">
        <v>125</v>
      </c>
      <c r="G55" s="8">
        <v>0.52700000000000002</v>
      </c>
      <c r="H55" s="8">
        <v>1.9234</v>
      </c>
      <c r="I55" s="8">
        <v>0.27400000000000002</v>
      </c>
      <c r="J55" s="4"/>
      <c r="K55" s="8">
        <v>300</v>
      </c>
      <c r="L55" s="4" t="s">
        <v>23</v>
      </c>
      <c r="M55" s="4" t="s">
        <v>23</v>
      </c>
      <c r="N55" s="4"/>
      <c r="O55" s="8">
        <v>1.9233576640000001</v>
      </c>
      <c r="P55" s="8">
        <v>3.6496350359999998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70" x14ac:dyDescent="0.15">
      <c r="A56" s="4" t="s">
        <v>120</v>
      </c>
      <c r="B56" s="8">
        <v>2022</v>
      </c>
      <c r="C56" s="4" t="s">
        <v>72</v>
      </c>
      <c r="D56" s="4" t="s">
        <v>121</v>
      </c>
      <c r="E56" s="4" t="s">
        <v>122</v>
      </c>
      <c r="F56" s="4" t="s">
        <v>129</v>
      </c>
      <c r="G56" s="8">
        <v>1.0429999999999999</v>
      </c>
      <c r="H56" s="8">
        <v>3.2191000000000001</v>
      </c>
      <c r="I56" s="8">
        <v>0.32400000000000001</v>
      </c>
      <c r="J56" s="4"/>
      <c r="K56" s="8">
        <v>300</v>
      </c>
      <c r="L56" s="4" t="s">
        <v>23</v>
      </c>
      <c r="M56" s="4" t="s">
        <v>23</v>
      </c>
      <c r="N56" s="4"/>
      <c r="O56" s="8">
        <v>3.2191358019999998</v>
      </c>
      <c r="P56" s="8">
        <v>3.0864197529999999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56" x14ac:dyDescent="0.15">
      <c r="A57" s="4" t="s">
        <v>120</v>
      </c>
      <c r="B57" s="8">
        <v>2022</v>
      </c>
      <c r="C57" s="4" t="s">
        <v>72</v>
      </c>
      <c r="D57" s="4" t="s">
        <v>121</v>
      </c>
      <c r="E57" s="4" t="s">
        <v>122</v>
      </c>
      <c r="F57" s="4" t="s">
        <v>123</v>
      </c>
      <c r="G57" s="8">
        <v>-1.2050000000000001</v>
      </c>
      <c r="H57" s="8">
        <v>-4.5472000000000001</v>
      </c>
      <c r="I57" s="8">
        <v>0.26500000000000001</v>
      </c>
      <c r="J57" s="4"/>
      <c r="K57" s="8">
        <v>260</v>
      </c>
      <c r="L57" s="4" t="s">
        <v>23</v>
      </c>
      <c r="M57" s="4" t="s">
        <v>23</v>
      </c>
      <c r="N57" s="4" t="s">
        <v>126</v>
      </c>
      <c r="O57" s="8">
        <v>-4.5471698109999998</v>
      </c>
      <c r="P57" s="8">
        <v>3.773584906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70" x14ac:dyDescent="0.15">
      <c r="A58" s="4" t="s">
        <v>120</v>
      </c>
      <c r="B58" s="8">
        <v>2022</v>
      </c>
      <c r="C58" s="4" t="s">
        <v>72</v>
      </c>
      <c r="D58" s="4" t="s">
        <v>121</v>
      </c>
      <c r="E58" s="4" t="s">
        <v>122</v>
      </c>
      <c r="F58" s="4" t="s">
        <v>127</v>
      </c>
      <c r="G58" s="8">
        <v>-1.274</v>
      </c>
      <c r="H58" s="8">
        <v>-4.5176999999999996</v>
      </c>
      <c r="I58" s="8">
        <v>0.28199999999999997</v>
      </c>
      <c r="J58" s="4"/>
      <c r="K58" s="8">
        <v>260</v>
      </c>
      <c r="L58" s="4" t="s">
        <v>23</v>
      </c>
      <c r="M58" s="4" t="s">
        <v>23</v>
      </c>
      <c r="N58" s="4"/>
      <c r="O58" s="8">
        <v>-4.5177304960000004</v>
      </c>
      <c r="P58" s="8">
        <v>3.546099291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56" x14ac:dyDescent="0.15">
      <c r="A59" s="4" t="s">
        <v>120</v>
      </c>
      <c r="B59" s="8">
        <v>2022</v>
      </c>
      <c r="C59" s="4" t="s">
        <v>72</v>
      </c>
      <c r="D59" s="4" t="s">
        <v>121</v>
      </c>
      <c r="E59" s="4" t="s">
        <v>122</v>
      </c>
      <c r="F59" s="4" t="s">
        <v>125</v>
      </c>
      <c r="G59" s="8">
        <v>-1.9770000000000001</v>
      </c>
      <c r="H59" s="8">
        <v>-2.7766999999999999</v>
      </c>
      <c r="I59" s="8">
        <v>0.71199999999999997</v>
      </c>
      <c r="J59" s="4"/>
      <c r="K59" s="8">
        <v>260</v>
      </c>
      <c r="L59" s="4" t="s">
        <v>23</v>
      </c>
      <c r="M59" s="4" t="s">
        <v>23</v>
      </c>
      <c r="N59" s="4" t="s">
        <v>128</v>
      </c>
      <c r="O59" s="8">
        <v>-2.7766853930000002</v>
      </c>
      <c r="P59" s="8">
        <v>1.404494382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70" x14ac:dyDescent="0.15">
      <c r="A60" s="4" t="s">
        <v>120</v>
      </c>
      <c r="B60" s="8">
        <v>2022</v>
      </c>
      <c r="C60" s="4" t="s">
        <v>72</v>
      </c>
      <c r="D60" s="4" t="s">
        <v>121</v>
      </c>
      <c r="E60" s="4" t="s">
        <v>122</v>
      </c>
      <c r="F60" s="4" t="s">
        <v>129</v>
      </c>
      <c r="G60" s="8">
        <v>-3.3010000000000002</v>
      </c>
      <c r="H60" s="8">
        <v>-3.7048000000000001</v>
      </c>
      <c r="I60" s="8">
        <v>0.89100000000000001</v>
      </c>
      <c r="J60" s="4"/>
      <c r="K60" s="8">
        <v>260</v>
      </c>
      <c r="L60" s="4" t="s">
        <v>23</v>
      </c>
      <c r="M60" s="4" t="s">
        <v>23</v>
      </c>
      <c r="N60" s="4"/>
      <c r="O60" s="8">
        <v>-3.7048260380000002</v>
      </c>
      <c r="P60" s="8">
        <v>1.1223344559999999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56" x14ac:dyDescent="0.15">
      <c r="A61" s="4" t="s">
        <v>130</v>
      </c>
      <c r="B61" s="8">
        <v>2021</v>
      </c>
      <c r="C61" s="4" t="s">
        <v>19</v>
      </c>
      <c r="D61" s="4" t="s">
        <v>79</v>
      </c>
      <c r="E61" s="4" t="s">
        <v>122</v>
      </c>
      <c r="F61" s="4" t="s">
        <v>131</v>
      </c>
      <c r="G61" s="8">
        <v>0.17</v>
      </c>
      <c r="H61" s="8">
        <v>4.0476000000000001</v>
      </c>
      <c r="I61" s="8">
        <v>4.2000000000000003E-2</v>
      </c>
      <c r="J61" s="4"/>
      <c r="K61" s="8">
        <v>56</v>
      </c>
      <c r="L61" s="4" t="s">
        <v>23</v>
      </c>
      <c r="M61" s="4" t="s">
        <v>24</v>
      </c>
      <c r="N61" s="4" t="s">
        <v>132</v>
      </c>
      <c r="O61" s="8">
        <v>4.0476190479999996</v>
      </c>
      <c r="P61" s="8">
        <v>23.809523810000002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56" x14ac:dyDescent="0.15">
      <c r="A62" s="4" t="s">
        <v>133</v>
      </c>
      <c r="B62" s="8">
        <v>2022</v>
      </c>
      <c r="C62" s="4" t="s">
        <v>19</v>
      </c>
      <c r="D62" s="4" t="s">
        <v>79</v>
      </c>
      <c r="E62" s="4" t="s">
        <v>122</v>
      </c>
      <c r="F62" s="4" t="s">
        <v>134</v>
      </c>
      <c r="G62" s="8">
        <v>0.73199999999999998</v>
      </c>
      <c r="H62" s="8">
        <v>7.6569000000000003</v>
      </c>
      <c r="I62" s="8">
        <v>9.5600000000000004E-2</v>
      </c>
      <c r="J62" s="8">
        <v>0</v>
      </c>
      <c r="K62" s="8">
        <v>60</v>
      </c>
      <c r="L62" s="4" t="s">
        <v>23</v>
      </c>
      <c r="M62" s="4" t="s">
        <v>24</v>
      </c>
      <c r="N62" s="4" t="s">
        <v>135</v>
      </c>
      <c r="O62" s="8">
        <v>7.6569037660000001</v>
      </c>
      <c r="P62" s="8">
        <v>10.46025105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28" x14ac:dyDescent="0.15">
      <c r="A63" s="4" t="s">
        <v>136</v>
      </c>
      <c r="B63" s="8">
        <v>1973</v>
      </c>
      <c r="C63" s="4" t="s">
        <v>28</v>
      </c>
      <c r="D63" s="4" t="s">
        <v>53</v>
      </c>
      <c r="E63" s="4" t="s">
        <v>137</v>
      </c>
      <c r="F63" s="4" t="s">
        <v>138</v>
      </c>
      <c r="G63" s="8">
        <v>-1</v>
      </c>
      <c r="H63" s="8">
        <v>0.14080000000000001</v>
      </c>
      <c r="I63" s="8">
        <v>-7.1</v>
      </c>
      <c r="J63" s="4"/>
      <c r="K63" s="8">
        <v>85</v>
      </c>
      <c r="L63" s="4" t="s">
        <v>23</v>
      </c>
      <c r="M63" s="4" t="s">
        <v>23</v>
      </c>
      <c r="N63" s="4"/>
      <c r="O63" s="8">
        <v>0.14084506999999999</v>
      </c>
      <c r="P63" s="8">
        <v>-0.14084506999999999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sheetData>
    <row r="1" spans="1:26" ht="15.75" customHeight="1" x14ac:dyDescent="0.15">
      <c r="A1" s="5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  <c r="J1" s="5" t="s">
        <v>140</v>
      </c>
      <c r="K1" s="5" t="s">
        <v>141</v>
      </c>
      <c r="L1" s="13" t="s">
        <v>142</v>
      </c>
      <c r="M1" s="5" t="s">
        <v>143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15">
      <c r="A2" s="4" t="s">
        <v>18</v>
      </c>
      <c r="B2" s="8">
        <v>2018</v>
      </c>
      <c r="C2" s="4" t="s">
        <v>19</v>
      </c>
      <c r="D2" s="4" t="s">
        <v>21</v>
      </c>
      <c r="E2" s="4" t="s">
        <v>144</v>
      </c>
      <c r="F2" s="8">
        <v>-0.27</v>
      </c>
      <c r="G2" s="8">
        <v>-8.1818000000000008</v>
      </c>
      <c r="H2" s="8">
        <v>3.3000000000000002E-2</v>
      </c>
      <c r="I2" s="8">
        <v>36</v>
      </c>
      <c r="J2" s="8">
        <v>1</v>
      </c>
      <c r="K2" s="4" t="s">
        <v>145</v>
      </c>
      <c r="L2" s="2" t="s">
        <v>146</v>
      </c>
      <c r="M2" s="4" t="s">
        <v>20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4" t="s">
        <v>18</v>
      </c>
      <c r="B3" s="8">
        <v>2018</v>
      </c>
      <c r="C3" s="4" t="s">
        <v>19</v>
      </c>
      <c r="D3" s="4" t="s">
        <v>21</v>
      </c>
      <c r="E3" s="4" t="s">
        <v>147</v>
      </c>
      <c r="F3" s="8">
        <v>-0.25700000000000001</v>
      </c>
      <c r="G3" s="8">
        <v>-10.28</v>
      </c>
      <c r="H3" s="8">
        <v>2.5000000000000001E-2</v>
      </c>
      <c r="I3" s="8">
        <v>36</v>
      </c>
      <c r="J3" s="8">
        <v>1</v>
      </c>
      <c r="K3" s="4" t="s">
        <v>148</v>
      </c>
      <c r="L3" s="2" t="s">
        <v>146</v>
      </c>
      <c r="M3" s="4" t="s">
        <v>20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4" t="s">
        <v>18</v>
      </c>
      <c r="B4" s="8">
        <v>2018</v>
      </c>
      <c r="C4" s="4" t="s">
        <v>19</v>
      </c>
      <c r="D4" s="4" t="s">
        <v>21</v>
      </c>
      <c r="E4" s="4" t="s">
        <v>149</v>
      </c>
      <c r="F4" s="8">
        <v>-0.44500000000000001</v>
      </c>
      <c r="G4" s="8">
        <v>-4.6353999999999997</v>
      </c>
      <c r="H4" s="8">
        <v>9.6000000000000002E-2</v>
      </c>
      <c r="I4" s="8">
        <v>36</v>
      </c>
      <c r="J4" s="8">
        <v>1</v>
      </c>
      <c r="K4" s="4" t="s">
        <v>64</v>
      </c>
      <c r="L4" s="2" t="s">
        <v>146</v>
      </c>
      <c r="M4" s="4" t="s">
        <v>20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4" t="s">
        <v>27</v>
      </c>
      <c r="B5" s="8">
        <v>1975</v>
      </c>
      <c r="C5" s="4" t="s">
        <v>28</v>
      </c>
      <c r="D5" s="4" t="s">
        <v>30</v>
      </c>
      <c r="E5" s="4" t="s">
        <v>31</v>
      </c>
      <c r="F5" s="8">
        <v>0.96</v>
      </c>
      <c r="G5" s="8">
        <v>2.2326000000000001</v>
      </c>
      <c r="H5" s="8">
        <v>0.43</v>
      </c>
      <c r="I5" s="8">
        <v>36</v>
      </c>
      <c r="J5" s="8">
        <v>1</v>
      </c>
      <c r="K5" s="4" t="s">
        <v>150</v>
      </c>
      <c r="L5" s="2" t="s">
        <v>151</v>
      </c>
      <c r="M5" s="4" t="s">
        <v>29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4" t="s">
        <v>34</v>
      </c>
      <c r="B6" s="8">
        <v>1968</v>
      </c>
      <c r="C6" s="4" t="s">
        <v>28</v>
      </c>
      <c r="D6" s="4" t="s">
        <v>36</v>
      </c>
      <c r="E6" s="4" t="s">
        <v>37</v>
      </c>
      <c r="F6" s="8">
        <v>-0.24729999999999999</v>
      </c>
      <c r="G6" s="8">
        <v>2.5680000000000001</v>
      </c>
      <c r="H6" s="8">
        <v>-9.6299999999999997E-2</v>
      </c>
      <c r="I6" s="8">
        <v>31</v>
      </c>
      <c r="J6" s="8">
        <v>1</v>
      </c>
      <c r="K6" s="4" t="s">
        <v>152</v>
      </c>
      <c r="L6" s="2" t="s">
        <v>153</v>
      </c>
      <c r="M6" s="4" t="s">
        <v>35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4" t="s">
        <v>39</v>
      </c>
      <c r="B7" s="8">
        <v>1970</v>
      </c>
      <c r="C7" s="4" t="s">
        <v>28</v>
      </c>
      <c r="D7" s="4" t="s">
        <v>41</v>
      </c>
      <c r="E7" s="4" t="s">
        <v>42</v>
      </c>
      <c r="F7" s="8">
        <v>-0.73</v>
      </c>
      <c r="G7" s="8">
        <v>-6.64</v>
      </c>
      <c r="H7" s="8">
        <v>0.1099</v>
      </c>
      <c r="I7" s="8">
        <v>32</v>
      </c>
      <c r="J7" s="8">
        <v>1</v>
      </c>
      <c r="K7" s="4" t="s">
        <v>154</v>
      </c>
      <c r="L7" s="2" t="s">
        <v>151</v>
      </c>
      <c r="M7" s="4" t="s">
        <v>40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4" t="s">
        <v>39</v>
      </c>
      <c r="B8" s="8">
        <v>1970</v>
      </c>
      <c r="C8" s="4" t="s">
        <v>28</v>
      </c>
      <c r="D8" s="4" t="s">
        <v>41</v>
      </c>
      <c r="E8" s="4" t="s">
        <v>42</v>
      </c>
      <c r="F8" s="8">
        <v>-0.82</v>
      </c>
      <c r="G8" s="8">
        <v>1.5769</v>
      </c>
      <c r="H8" s="8">
        <v>-0.52</v>
      </c>
      <c r="I8" s="8">
        <v>13</v>
      </c>
      <c r="J8" s="8">
        <v>1</v>
      </c>
      <c r="K8" s="4" t="s">
        <v>154</v>
      </c>
      <c r="L8" s="2" t="s">
        <v>151</v>
      </c>
      <c r="M8" s="4" t="s">
        <v>40</v>
      </c>
    </row>
    <row r="9" spans="1:26" ht="15.75" customHeight="1" x14ac:dyDescent="0.15">
      <c r="A9" s="4" t="s">
        <v>45</v>
      </c>
      <c r="B9" s="8">
        <v>1970</v>
      </c>
      <c r="C9" s="4" t="s">
        <v>28</v>
      </c>
      <c r="D9" s="4" t="s">
        <v>46</v>
      </c>
      <c r="E9" s="4" t="s">
        <v>47</v>
      </c>
      <c r="F9" s="8">
        <v>-1.1399999999999999</v>
      </c>
      <c r="G9" s="8">
        <v>-2.9230999999999998</v>
      </c>
      <c r="H9" s="8">
        <v>0.39</v>
      </c>
      <c r="I9" s="8">
        <v>12</v>
      </c>
      <c r="J9" s="8">
        <v>2</v>
      </c>
      <c r="K9" s="4" t="s">
        <v>48</v>
      </c>
      <c r="L9" s="2" t="s">
        <v>151</v>
      </c>
      <c r="M9" s="4" t="s">
        <v>40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4" t="s">
        <v>49</v>
      </c>
      <c r="B10" s="8">
        <v>1972</v>
      </c>
      <c r="C10" s="4" t="s">
        <v>19</v>
      </c>
      <c r="D10" s="4" t="s">
        <v>50</v>
      </c>
      <c r="E10" s="4" t="s">
        <v>51</v>
      </c>
      <c r="F10" s="8">
        <v>-0.48399999999999999</v>
      </c>
      <c r="G10" s="8">
        <v>-2.5</v>
      </c>
      <c r="H10" s="8">
        <v>0.19359999999999999</v>
      </c>
      <c r="I10" s="8">
        <v>220</v>
      </c>
      <c r="J10" s="8">
        <v>1</v>
      </c>
      <c r="K10" s="4" t="s">
        <v>52</v>
      </c>
      <c r="L10" s="2" t="s">
        <v>155</v>
      </c>
      <c r="M10" s="4" t="s">
        <v>40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4" t="s">
        <v>49</v>
      </c>
      <c r="B11" s="8">
        <v>1972</v>
      </c>
      <c r="C11" s="4" t="s">
        <v>19</v>
      </c>
      <c r="D11" s="4" t="s">
        <v>50</v>
      </c>
      <c r="E11" s="4" t="s">
        <v>51</v>
      </c>
      <c r="F11" s="8">
        <v>-6.9000000000000006E-2</v>
      </c>
      <c r="G11" s="8">
        <v>-0.18</v>
      </c>
      <c r="H11" s="8">
        <v>0.38329999999999997</v>
      </c>
      <c r="I11" s="8">
        <v>220</v>
      </c>
      <c r="J11" s="8">
        <v>1</v>
      </c>
      <c r="K11" s="4" t="s">
        <v>54</v>
      </c>
      <c r="L11" s="2" t="s">
        <v>155</v>
      </c>
      <c r="M11" s="4" t="s">
        <v>53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4" t="s">
        <v>49</v>
      </c>
      <c r="B12" s="8">
        <v>1972</v>
      </c>
      <c r="C12" s="4" t="s">
        <v>19</v>
      </c>
      <c r="D12" s="4" t="s">
        <v>50</v>
      </c>
      <c r="E12" s="4" t="s">
        <v>51</v>
      </c>
      <c r="F12" s="8">
        <v>-0.58399999999999996</v>
      </c>
      <c r="G12" s="8">
        <v>-1.25</v>
      </c>
      <c r="H12" s="8">
        <v>0.4672</v>
      </c>
      <c r="I12" s="8">
        <v>220</v>
      </c>
      <c r="J12" s="8">
        <v>1</v>
      </c>
      <c r="K12" s="4" t="s">
        <v>55</v>
      </c>
      <c r="L12" s="2" t="s">
        <v>155</v>
      </c>
      <c r="M12" s="4" t="s">
        <v>53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4" t="s">
        <v>49</v>
      </c>
      <c r="B13" s="8">
        <v>1972</v>
      </c>
      <c r="C13" s="4" t="s">
        <v>19</v>
      </c>
      <c r="D13" s="4" t="s">
        <v>50</v>
      </c>
      <c r="E13" s="4" t="s">
        <v>51</v>
      </c>
      <c r="F13" s="8">
        <v>-0.76500000000000001</v>
      </c>
      <c r="G13" s="8">
        <v>-2.52</v>
      </c>
      <c r="H13" s="8">
        <v>0.30359999999999998</v>
      </c>
      <c r="I13" s="8">
        <v>220</v>
      </c>
      <c r="J13" s="8">
        <v>1</v>
      </c>
      <c r="K13" s="4" t="s">
        <v>56</v>
      </c>
      <c r="L13" s="2" t="s">
        <v>155</v>
      </c>
      <c r="M13" s="4" t="s">
        <v>53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4" t="s">
        <v>49</v>
      </c>
      <c r="B14" s="8">
        <v>1972</v>
      </c>
      <c r="C14" s="4" t="s">
        <v>19</v>
      </c>
      <c r="D14" s="4" t="s">
        <v>50</v>
      </c>
      <c r="E14" s="4" t="s">
        <v>51</v>
      </c>
      <c r="F14" s="8">
        <v>-0.35499999999999998</v>
      </c>
      <c r="G14" s="8">
        <v>-2.83</v>
      </c>
      <c r="H14" s="8">
        <v>0.12540000000000001</v>
      </c>
      <c r="I14" s="8">
        <v>220</v>
      </c>
      <c r="J14" s="8">
        <v>1</v>
      </c>
      <c r="K14" s="4" t="s">
        <v>57</v>
      </c>
      <c r="L14" s="2" t="s">
        <v>155</v>
      </c>
      <c r="M14" s="4" t="s">
        <v>53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4" t="s">
        <v>49</v>
      </c>
      <c r="B15" s="8">
        <v>1972</v>
      </c>
      <c r="C15" s="4" t="s">
        <v>19</v>
      </c>
      <c r="D15" s="4" t="s">
        <v>50</v>
      </c>
      <c r="E15" s="4" t="s">
        <v>51</v>
      </c>
      <c r="F15" s="8">
        <v>-0.88</v>
      </c>
      <c r="G15" s="8">
        <v>-2.4</v>
      </c>
      <c r="H15" s="8">
        <v>0.36670000000000003</v>
      </c>
      <c r="I15" s="8">
        <v>220</v>
      </c>
      <c r="J15" s="8">
        <v>1</v>
      </c>
      <c r="K15" s="4" t="s">
        <v>58</v>
      </c>
      <c r="L15" s="2" t="s">
        <v>155</v>
      </c>
      <c r="M15" s="4" t="s">
        <v>53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4" t="s">
        <v>49</v>
      </c>
      <c r="B16" s="8">
        <v>1972</v>
      </c>
      <c r="C16" s="4" t="s">
        <v>19</v>
      </c>
      <c r="D16" s="4" t="s">
        <v>50</v>
      </c>
      <c r="E16" s="4" t="s">
        <v>51</v>
      </c>
      <c r="F16" s="8">
        <v>-0.27</v>
      </c>
      <c r="G16" s="8">
        <v>-5.91</v>
      </c>
      <c r="H16" s="8">
        <v>4.5699999999999998E-2</v>
      </c>
      <c r="I16" s="8">
        <v>220</v>
      </c>
      <c r="J16" s="8">
        <v>1</v>
      </c>
      <c r="K16" s="4" t="s">
        <v>59</v>
      </c>
      <c r="L16" s="2" t="s">
        <v>155</v>
      </c>
      <c r="M16" s="4" t="s">
        <v>53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4" t="s">
        <v>49</v>
      </c>
      <c r="B17" s="8">
        <v>1972</v>
      </c>
      <c r="C17" s="4" t="s">
        <v>19</v>
      </c>
      <c r="D17" s="4" t="s">
        <v>50</v>
      </c>
      <c r="E17" s="4" t="s">
        <v>51</v>
      </c>
      <c r="F17" s="8">
        <v>-0.88600000000000001</v>
      </c>
      <c r="G17" s="8">
        <v>-10.4</v>
      </c>
      <c r="H17" s="8">
        <v>8.5199999999999998E-2</v>
      </c>
      <c r="I17" s="8">
        <v>220</v>
      </c>
      <c r="J17" s="8">
        <v>1</v>
      </c>
      <c r="K17" s="4" t="s">
        <v>60</v>
      </c>
      <c r="L17" s="2" t="s">
        <v>155</v>
      </c>
      <c r="M17" s="4" t="s">
        <v>53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4" t="s">
        <v>49</v>
      </c>
      <c r="B18" s="8">
        <v>1972</v>
      </c>
      <c r="C18" s="4" t="s">
        <v>19</v>
      </c>
      <c r="D18" s="4" t="s">
        <v>50</v>
      </c>
      <c r="E18" s="4" t="s">
        <v>51</v>
      </c>
      <c r="F18" s="8">
        <v>-0.95499999999999996</v>
      </c>
      <c r="G18" s="8">
        <v>-2.63</v>
      </c>
      <c r="H18" s="8">
        <v>0.36309999999999998</v>
      </c>
      <c r="I18" s="8">
        <v>220</v>
      </c>
      <c r="J18" s="8">
        <v>1</v>
      </c>
      <c r="K18" s="4" t="s">
        <v>61</v>
      </c>
      <c r="L18" s="2" t="s">
        <v>155</v>
      </c>
      <c r="M18" s="4" t="s">
        <v>53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4" t="s">
        <v>49</v>
      </c>
      <c r="B19" s="8">
        <v>1972</v>
      </c>
      <c r="C19" s="4" t="s">
        <v>19</v>
      </c>
      <c r="D19" s="4" t="s">
        <v>50</v>
      </c>
      <c r="E19" s="4" t="s">
        <v>51</v>
      </c>
      <c r="F19" s="8">
        <v>-0.27400000000000002</v>
      </c>
      <c r="G19" s="8">
        <v>-4.41</v>
      </c>
      <c r="H19" s="8">
        <v>6.2100000000000002E-2</v>
      </c>
      <c r="I19" s="8">
        <v>220</v>
      </c>
      <c r="J19" s="8">
        <v>1</v>
      </c>
      <c r="K19" s="4" t="s">
        <v>62</v>
      </c>
      <c r="L19" s="2" t="s">
        <v>155</v>
      </c>
      <c r="M19" s="4" t="s">
        <v>53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4" t="s">
        <v>49</v>
      </c>
      <c r="B20" s="8">
        <v>1972</v>
      </c>
      <c r="C20" s="4" t="s">
        <v>19</v>
      </c>
      <c r="D20" s="4" t="s">
        <v>50</v>
      </c>
      <c r="E20" s="4" t="s">
        <v>51</v>
      </c>
      <c r="F20" s="8">
        <v>-5.5E-2</v>
      </c>
      <c r="G20" s="8">
        <v>-0.25</v>
      </c>
      <c r="H20" s="8">
        <v>0.22</v>
      </c>
      <c r="I20" s="8">
        <v>220</v>
      </c>
      <c r="J20" s="8">
        <v>1</v>
      </c>
      <c r="K20" s="4" t="s">
        <v>63</v>
      </c>
      <c r="L20" s="2" t="s">
        <v>155</v>
      </c>
      <c r="M20" s="4" t="s">
        <v>53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4" t="s">
        <v>49</v>
      </c>
      <c r="B21" s="8">
        <v>1972</v>
      </c>
      <c r="C21" s="4" t="s">
        <v>19</v>
      </c>
      <c r="D21" s="4" t="s">
        <v>50</v>
      </c>
      <c r="E21" s="4" t="s">
        <v>51</v>
      </c>
      <c r="F21" s="8">
        <v>-0.20899999999999999</v>
      </c>
      <c r="G21" s="8">
        <v>-1.37</v>
      </c>
      <c r="H21" s="8">
        <v>0.15260000000000001</v>
      </c>
      <c r="I21" s="8">
        <v>220</v>
      </c>
      <c r="J21" s="8">
        <v>1</v>
      </c>
      <c r="K21" s="4" t="s">
        <v>64</v>
      </c>
      <c r="L21" s="2" t="s">
        <v>155</v>
      </c>
      <c r="M21" s="4" t="s">
        <v>53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4" t="s">
        <v>49</v>
      </c>
      <c r="B22" s="8">
        <v>1972</v>
      </c>
      <c r="C22" s="4" t="s">
        <v>19</v>
      </c>
      <c r="D22" s="4" t="s">
        <v>50</v>
      </c>
      <c r="E22" s="4" t="s">
        <v>51</v>
      </c>
      <c r="F22" s="8">
        <v>-0.75800000000000001</v>
      </c>
      <c r="G22" s="8">
        <v>-3.2</v>
      </c>
      <c r="H22" s="8">
        <v>0.2369</v>
      </c>
      <c r="I22" s="8">
        <v>220</v>
      </c>
      <c r="J22" s="8">
        <v>1</v>
      </c>
      <c r="K22" s="4" t="s">
        <v>65</v>
      </c>
      <c r="L22" s="2" t="s">
        <v>155</v>
      </c>
      <c r="M22" s="4" t="s">
        <v>53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4" t="s">
        <v>49</v>
      </c>
      <c r="B23" s="8">
        <v>1972</v>
      </c>
      <c r="C23" s="4" t="s">
        <v>19</v>
      </c>
      <c r="D23" s="4" t="s">
        <v>50</v>
      </c>
      <c r="E23" s="4" t="s">
        <v>51</v>
      </c>
      <c r="F23" s="8">
        <v>-0.53700000000000003</v>
      </c>
      <c r="G23" s="8">
        <v>-12.51</v>
      </c>
      <c r="H23" s="8">
        <v>4.2900000000000001E-2</v>
      </c>
      <c r="I23" s="8">
        <v>220</v>
      </c>
      <c r="J23" s="8">
        <v>1</v>
      </c>
      <c r="K23" s="4" t="s">
        <v>66</v>
      </c>
      <c r="L23" s="2" t="s">
        <v>155</v>
      </c>
      <c r="M23" s="4" t="s">
        <v>53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4" t="s">
        <v>49</v>
      </c>
      <c r="B24" s="8">
        <v>1972</v>
      </c>
      <c r="C24" s="4" t="s">
        <v>19</v>
      </c>
      <c r="D24" s="4" t="s">
        <v>50</v>
      </c>
      <c r="E24" s="4" t="s">
        <v>51</v>
      </c>
      <c r="F24" s="8">
        <v>-0.81699999999999995</v>
      </c>
      <c r="G24" s="8">
        <v>-2.13</v>
      </c>
      <c r="H24" s="8">
        <v>0.3836</v>
      </c>
      <c r="I24" s="8">
        <v>220</v>
      </c>
      <c r="J24" s="8">
        <v>1</v>
      </c>
      <c r="K24" s="4" t="s">
        <v>67</v>
      </c>
      <c r="L24" s="2" t="s">
        <v>155</v>
      </c>
      <c r="M24" s="4" t="s">
        <v>53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4" t="s">
        <v>49</v>
      </c>
      <c r="B25" s="8">
        <v>1972</v>
      </c>
      <c r="C25" s="4" t="s">
        <v>19</v>
      </c>
      <c r="D25" s="4" t="s">
        <v>50</v>
      </c>
      <c r="E25" s="4" t="s">
        <v>51</v>
      </c>
      <c r="F25" s="8">
        <v>-0.371</v>
      </c>
      <c r="G25" s="8">
        <v>-2.95</v>
      </c>
      <c r="H25" s="8">
        <v>0.1258</v>
      </c>
      <c r="I25" s="8">
        <v>220</v>
      </c>
      <c r="J25" s="8">
        <v>1</v>
      </c>
      <c r="K25" s="4" t="s">
        <v>68</v>
      </c>
      <c r="L25" s="2" t="s">
        <v>155</v>
      </c>
      <c r="M25" s="4" t="s">
        <v>53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4" t="s">
        <v>49</v>
      </c>
      <c r="B26" s="8">
        <v>1972</v>
      </c>
      <c r="C26" s="4" t="s">
        <v>19</v>
      </c>
      <c r="D26" s="4" t="s">
        <v>50</v>
      </c>
      <c r="E26" s="4" t="s">
        <v>51</v>
      </c>
      <c r="F26" s="8">
        <v>-4.2999999999999997E-2</v>
      </c>
      <c r="G26" s="8">
        <v>-0.25</v>
      </c>
      <c r="H26" s="8">
        <v>0.17199999999999999</v>
      </c>
      <c r="I26" s="8">
        <v>220</v>
      </c>
      <c r="J26" s="8">
        <v>1</v>
      </c>
      <c r="K26" s="4" t="s">
        <v>69</v>
      </c>
      <c r="L26" s="2" t="s">
        <v>155</v>
      </c>
      <c r="M26" s="4" t="s">
        <v>53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4" t="s">
        <v>49</v>
      </c>
      <c r="B27" s="8">
        <v>1972</v>
      </c>
      <c r="C27" s="4" t="s">
        <v>19</v>
      </c>
      <c r="D27" s="4" t="s">
        <v>50</v>
      </c>
      <c r="E27" s="4" t="s">
        <v>51</v>
      </c>
      <c r="F27" s="8">
        <v>-0.22700000000000001</v>
      </c>
      <c r="G27" s="8">
        <v>-5.3</v>
      </c>
      <c r="H27" s="8">
        <v>4.2799999999999998E-2</v>
      </c>
      <c r="I27" s="8">
        <v>220</v>
      </c>
      <c r="J27" s="8">
        <v>1</v>
      </c>
      <c r="K27" s="4" t="s">
        <v>70</v>
      </c>
      <c r="L27" s="2" t="s">
        <v>155</v>
      </c>
      <c r="M27" s="4" t="s">
        <v>53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4" t="s">
        <v>71</v>
      </c>
      <c r="B28" s="8">
        <v>1990</v>
      </c>
      <c r="C28" s="4" t="s">
        <v>72</v>
      </c>
      <c r="D28" s="4" t="s">
        <v>73</v>
      </c>
      <c r="E28" s="4" t="s">
        <v>74</v>
      </c>
      <c r="F28" s="8">
        <v>-0.4</v>
      </c>
      <c r="G28" s="8">
        <v>-5.37</v>
      </c>
      <c r="H28" s="8">
        <v>7.4499999999999997E-2</v>
      </c>
      <c r="I28" s="8">
        <v>150</v>
      </c>
      <c r="J28" s="8">
        <v>1</v>
      </c>
      <c r="K28" s="4" t="s">
        <v>75</v>
      </c>
      <c r="L28" s="2" t="s">
        <v>156</v>
      </c>
      <c r="M28" s="4" t="s">
        <v>40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4" t="s">
        <v>71</v>
      </c>
      <c r="B29" s="8">
        <v>1990</v>
      </c>
      <c r="C29" s="4" t="s">
        <v>72</v>
      </c>
      <c r="D29" s="4" t="s">
        <v>73</v>
      </c>
      <c r="E29" s="4" t="s">
        <v>74</v>
      </c>
      <c r="F29" s="8">
        <v>-0.11</v>
      </c>
      <c r="G29" s="8">
        <v>-1.1599999999999999</v>
      </c>
      <c r="H29" s="8">
        <v>9.4799999999999995E-2</v>
      </c>
      <c r="I29" s="8">
        <v>150</v>
      </c>
      <c r="J29" s="8">
        <v>1</v>
      </c>
      <c r="K29" s="4" t="s">
        <v>76</v>
      </c>
      <c r="L29" s="2" t="s">
        <v>156</v>
      </c>
      <c r="M29" s="4" t="s">
        <v>40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4" t="s">
        <v>71</v>
      </c>
      <c r="B30" s="8">
        <v>1990</v>
      </c>
      <c r="C30" s="4" t="s">
        <v>72</v>
      </c>
      <c r="D30" s="4" t="s">
        <v>73</v>
      </c>
      <c r="E30" s="4" t="s">
        <v>74</v>
      </c>
      <c r="F30" s="8">
        <v>-0.17</v>
      </c>
      <c r="G30" s="8">
        <v>-1.42</v>
      </c>
      <c r="H30" s="8">
        <v>0.1197</v>
      </c>
      <c r="I30" s="8">
        <v>150</v>
      </c>
      <c r="J30" s="8">
        <v>1</v>
      </c>
      <c r="K30" s="4" t="s">
        <v>78</v>
      </c>
      <c r="L30" s="2" t="s">
        <v>156</v>
      </c>
      <c r="M30" s="4" t="s">
        <v>77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4" t="s">
        <v>71</v>
      </c>
      <c r="B31" s="8">
        <v>1990</v>
      </c>
      <c r="C31" s="4" t="s">
        <v>72</v>
      </c>
      <c r="D31" s="4" t="s">
        <v>73</v>
      </c>
      <c r="E31" s="4" t="s">
        <v>74</v>
      </c>
      <c r="F31" s="8">
        <v>-0.35</v>
      </c>
      <c r="G31" s="8">
        <v>-2.37</v>
      </c>
      <c r="H31" s="8">
        <v>0.1477</v>
      </c>
      <c r="I31" s="8">
        <v>28</v>
      </c>
      <c r="J31" s="8">
        <v>1</v>
      </c>
      <c r="K31" s="4" t="s">
        <v>157</v>
      </c>
      <c r="L31" s="2" t="s">
        <v>158</v>
      </c>
      <c r="M31" s="4" t="s">
        <v>79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4" t="s">
        <v>71</v>
      </c>
      <c r="B32" s="8">
        <v>1990</v>
      </c>
      <c r="C32" s="4" t="s">
        <v>72</v>
      </c>
      <c r="D32" s="4" t="s">
        <v>73</v>
      </c>
      <c r="E32" s="4" t="s">
        <v>74</v>
      </c>
      <c r="F32" s="8">
        <v>-0.12</v>
      </c>
      <c r="G32" s="8">
        <v>-1.02</v>
      </c>
      <c r="H32" s="8">
        <v>0.1176</v>
      </c>
      <c r="I32" s="8">
        <v>50</v>
      </c>
      <c r="J32" s="8">
        <v>1</v>
      </c>
      <c r="K32" s="4" t="s">
        <v>81</v>
      </c>
      <c r="L32" s="2" t="s">
        <v>158</v>
      </c>
      <c r="M32" s="4" t="s">
        <v>79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4" t="s">
        <v>82</v>
      </c>
      <c r="B33" s="8">
        <v>2000</v>
      </c>
      <c r="C33" s="4" t="s">
        <v>19</v>
      </c>
      <c r="D33" s="4" t="s">
        <v>41</v>
      </c>
      <c r="E33" s="4" t="s">
        <v>83</v>
      </c>
      <c r="F33" s="8">
        <v>-2.0739999999999998</v>
      </c>
      <c r="G33" s="4">
        <f>ROUND(F33/H33,4)</f>
        <v>-37.035699999999999</v>
      </c>
      <c r="H33" s="8">
        <v>5.6000000000000001E-2</v>
      </c>
      <c r="I33" s="4">
        <v>22</v>
      </c>
      <c r="J33" s="4">
        <v>2</v>
      </c>
      <c r="K33" s="4" t="s">
        <v>145</v>
      </c>
      <c r="L33" s="2" t="s">
        <v>159</v>
      </c>
      <c r="M33" s="4" t="s">
        <v>20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4" t="s">
        <v>82</v>
      </c>
      <c r="B34" s="8">
        <v>2000</v>
      </c>
      <c r="C34" s="4" t="s">
        <v>19</v>
      </c>
      <c r="D34" s="4" t="s">
        <v>41</v>
      </c>
      <c r="E34" s="4" t="s">
        <v>86</v>
      </c>
      <c r="F34" s="8">
        <v>-0.23</v>
      </c>
      <c r="G34" s="8">
        <v>0.17419999999999999</v>
      </c>
      <c r="H34" s="8">
        <v>-1.32</v>
      </c>
      <c r="I34" s="4">
        <v>22</v>
      </c>
      <c r="J34" s="4">
        <v>2</v>
      </c>
      <c r="K34" s="4" t="s">
        <v>145</v>
      </c>
      <c r="L34" s="2" t="s">
        <v>159</v>
      </c>
      <c r="M34" s="4" t="s">
        <v>85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4" t="s">
        <v>82</v>
      </c>
      <c r="B35" s="8">
        <v>2000</v>
      </c>
      <c r="C35" s="4" t="s">
        <v>19</v>
      </c>
      <c r="D35" s="4" t="s">
        <v>88</v>
      </c>
      <c r="E35" s="4" t="s">
        <v>89</v>
      </c>
      <c r="F35" s="8">
        <v>-1.1399999999999999</v>
      </c>
      <c r="G35" s="8">
        <v>0.32479999999999998</v>
      </c>
      <c r="H35" s="8">
        <v>-3.51</v>
      </c>
      <c r="I35" s="4">
        <v>22</v>
      </c>
      <c r="J35" s="4">
        <v>2</v>
      </c>
      <c r="K35" s="4" t="s">
        <v>145</v>
      </c>
      <c r="L35" s="2" t="s">
        <v>159</v>
      </c>
      <c r="M35" s="4" t="s">
        <v>85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4" t="s">
        <v>82</v>
      </c>
      <c r="B36" s="8">
        <v>2000</v>
      </c>
      <c r="C36" s="4" t="s">
        <v>19</v>
      </c>
      <c r="D36" s="4" t="s">
        <v>88</v>
      </c>
      <c r="E36" s="4" t="s">
        <v>91</v>
      </c>
      <c r="F36" s="8">
        <v>0.66</v>
      </c>
      <c r="G36" s="8">
        <v>0.46479999999999999</v>
      </c>
      <c r="H36" s="8">
        <v>1.42</v>
      </c>
      <c r="I36" s="4">
        <v>22</v>
      </c>
      <c r="J36" s="4">
        <v>2</v>
      </c>
      <c r="K36" s="4" t="s">
        <v>145</v>
      </c>
      <c r="L36" s="2" t="s">
        <v>159</v>
      </c>
      <c r="M36" s="4" t="s">
        <v>85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4" t="s">
        <v>92</v>
      </c>
      <c r="B37" s="8">
        <v>2018</v>
      </c>
      <c r="C37" s="4" t="s">
        <v>19</v>
      </c>
      <c r="D37" s="4" t="s">
        <v>93</v>
      </c>
      <c r="E37" s="4" t="s">
        <v>94</v>
      </c>
      <c r="F37" s="8">
        <v>2.3715999999999999</v>
      </c>
      <c r="G37" s="8">
        <v>6.0231000000000003</v>
      </c>
      <c r="H37" s="8">
        <v>0.35489999999999999</v>
      </c>
      <c r="I37" s="8">
        <v>32</v>
      </c>
      <c r="J37" s="4">
        <v>2</v>
      </c>
      <c r="K37" s="4" t="s">
        <v>160</v>
      </c>
      <c r="L37" s="2" t="s">
        <v>161</v>
      </c>
      <c r="M37" s="4" t="s">
        <v>85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4" t="s">
        <v>162</v>
      </c>
      <c r="B38" s="8">
        <v>2016</v>
      </c>
      <c r="C38" s="4" t="s">
        <v>72</v>
      </c>
      <c r="D38" s="4" t="s">
        <v>21</v>
      </c>
      <c r="E38" s="4" t="s">
        <v>97</v>
      </c>
      <c r="F38" s="8">
        <v>-0.14599999999999999</v>
      </c>
      <c r="G38" s="8">
        <v>-1.825</v>
      </c>
      <c r="H38" s="8">
        <v>0.08</v>
      </c>
      <c r="I38" s="8">
        <v>36</v>
      </c>
      <c r="J38" s="8">
        <v>1</v>
      </c>
      <c r="K38" s="4" t="s">
        <v>163</v>
      </c>
      <c r="L38" s="3" t="s">
        <v>164</v>
      </c>
      <c r="M38" s="4" t="s">
        <v>79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4" t="s">
        <v>162</v>
      </c>
      <c r="B39" s="8">
        <v>2016</v>
      </c>
      <c r="C39" s="4" t="s">
        <v>72</v>
      </c>
      <c r="D39" s="4" t="s">
        <v>21</v>
      </c>
      <c r="E39" s="4" t="s">
        <v>97</v>
      </c>
      <c r="F39" s="8">
        <v>-0.16</v>
      </c>
      <c r="G39" s="8">
        <v>-5.9259000000000004</v>
      </c>
      <c r="H39" s="8">
        <v>2.7E-2</v>
      </c>
      <c r="I39" s="8">
        <v>36</v>
      </c>
      <c r="J39" s="8">
        <v>1</v>
      </c>
      <c r="K39" s="4" t="s">
        <v>163</v>
      </c>
      <c r="L39" s="3" t="s">
        <v>165</v>
      </c>
      <c r="M39" s="4" t="s">
        <v>99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4" t="s">
        <v>101</v>
      </c>
      <c r="B40" s="8">
        <v>2015</v>
      </c>
      <c r="C40" s="4" t="s">
        <v>19</v>
      </c>
      <c r="D40" s="4" t="s">
        <v>41</v>
      </c>
      <c r="E40" s="4" t="s">
        <v>103</v>
      </c>
      <c r="F40" s="8">
        <v>0</v>
      </c>
      <c r="G40" s="8">
        <v>0</v>
      </c>
      <c r="H40" s="8">
        <v>0</v>
      </c>
      <c r="I40" s="8">
        <v>36</v>
      </c>
      <c r="J40" s="8">
        <v>1</v>
      </c>
      <c r="K40" s="4" t="s">
        <v>166</v>
      </c>
      <c r="L40" s="2" t="s">
        <v>167</v>
      </c>
      <c r="M40" s="4" t="s">
        <v>102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4" t="s">
        <v>101</v>
      </c>
      <c r="B41" s="8">
        <v>2015</v>
      </c>
      <c r="C41" s="4" t="s">
        <v>19</v>
      </c>
      <c r="D41" s="4" t="s">
        <v>41</v>
      </c>
      <c r="E41" s="4" t="s">
        <v>105</v>
      </c>
      <c r="F41" s="8">
        <v>0</v>
      </c>
      <c r="G41" s="8">
        <v>0</v>
      </c>
      <c r="H41" s="8">
        <v>0</v>
      </c>
      <c r="I41" s="8">
        <v>36</v>
      </c>
      <c r="J41" s="8">
        <v>1</v>
      </c>
      <c r="K41" s="4" t="s">
        <v>166</v>
      </c>
      <c r="L41" s="2" t="s">
        <v>168</v>
      </c>
      <c r="M41" s="4" t="s">
        <v>102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4" t="s">
        <v>101</v>
      </c>
      <c r="B42" s="8">
        <v>2015</v>
      </c>
      <c r="C42" s="4" t="s">
        <v>19</v>
      </c>
      <c r="D42" s="4" t="s">
        <v>41</v>
      </c>
      <c r="E42" s="4" t="s">
        <v>107</v>
      </c>
      <c r="F42" s="8">
        <v>0</v>
      </c>
      <c r="G42" s="8">
        <v>0</v>
      </c>
      <c r="H42" s="8">
        <v>0</v>
      </c>
      <c r="I42" s="8">
        <v>36</v>
      </c>
      <c r="J42" s="8">
        <v>1</v>
      </c>
      <c r="K42" s="4" t="s">
        <v>166</v>
      </c>
      <c r="L42" s="2" t="s">
        <v>169</v>
      </c>
      <c r="M42" s="4" t="s">
        <v>102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4" t="s">
        <v>101</v>
      </c>
      <c r="B43" s="8">
        <v>2015</v>
      </c>
      <c r="C43" s="4" t="s">
        <v>19</v>
      </c>
      <c r="D43" s="4" t="s">
        <v>41</v>
      </c>
      <c r="E43" s="4" t="s">
        <v>109</v>
      </c>
      <c r="F43" s="8">
        <v>0</v>
      </c>
      <c r="G43" s="8">
        <v>0</v>
      </c>
      <c r="H43" s="8">
        <v>0</v>
      </c>
      <c r="I43" s="8">
        <v>36</v>
      </c>
      <c r="J43" s="8">
        <v>1</v>
      </c>
      <c r="K43" s="4" t="s">
        <v>166</v>
      </c>
      <c r="L43" s="2" t="s">
        <v>170</v>
      </c>
      <c r="M43" s="4" t="s">
        <v>102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4" t="s">
        <v>101</v>
      </c>
      <c r="B44" s="8">
        <v>2015</v>
      </c>
      <c r="C44" s="4" t="s">
        <v>19</v>
      </c>
      <c r="D44" s="4" t="s">
        <v>41</v>
      </c>
      <c r="E44" s="14" t="s">
        <v>111</v>
      </c>
      <c r="F44" s="8">
        <v>0</v>
      </c>
      <c r="G44" s="8">
        <v>0</v>
      </c>
      <c r="H44" s="8">
        <v>0</v>
      </c>
      <c r="I44" s="8">
        <v>36</v>
      </c>
      <c r="J44" s="8">
        <v>1</v>
      </c>
      <c r="K44" s="4" t="s">
        <v>166</v>
      </c>
      <c r="L44" s="2" t="s">
        <v>171</v>
      </c>
      <c r="M44" s="4" t="s">
        <v>102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4" t="s">
        <v>101</v>
      </c>
      <c r="B45" s="8">
        <v>2015</v>
      </c>
      <c r="C45" s="4" t="s">
        <v>19</v>
      </c>
      <c r="D45" s="4" t="s">
        <v>41</v>
      </c>
      <c r="E45" s="14" t="s">
        <v>113</v>
      </c>
      <c r="F45" s="8">
        <v>0</v>
      </c>
      <c r="G45" s="8">
        <v>0</v>
      </c>
      <c r="H45" s="8">
        <v>0</v>
      </c>
      <c r="I45" s="8">
        <v>36</v>
      </c>
      <c r="J45" s="8">
        <v>1</v>
      </c>
      <c r="K45" s="4" t="s">
        <v>166</v>
      </c>
      <c r="L45" s="2" t="s">
        <v>172</v>
      </c>
      <c r="M45" s="4" t="s">
        <v>102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4" t="s">
        <v>115</v>
      </c>
      <c r="B46" s="8">
        <v>2013</v>
      </c>
      <c r="C46" s="4" t="s">
        <v>116</v>
      </c>
      <c r="D46" s="4" t="s">
        <v>117</v>
      </c>
      <c r="E46" s="4" t="s">
        <v>118</v>
      </c>
      <c r="F46" s="8">
        <v>-0.64</v>
      </c>
      <c r="G46" s="8">
        <v>-6.4</v>
      </c>
      <c r="H46" s="8">
        <v>0.1</v>
      </c>
      <c r="I46" s="8">
        <v>245</v>
      </c>
      <c r="J46" s="8">
        <v>1</v>
      </c>
      <c r="K46" s="4" t="s">
        <v>173</v>
      </c>
      <c r="L46" s="2" t="s">
        <v>174</v>
      </c>
      <c r="M46" s="4" t="s">
        <v>79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4" t="s">
        <v>120</v>
      </c>
      <c r="B47" s="8">
        <v>2022</v>
      </c>
      <c r="C47" s="4" t="s">
        <v>72</v>
      </c>
      <c r="D47" s="4" t="s">
        <v>122</v>
      </c>
      <c r="E47" s="4" t="s">
        <v>123</v>
      </c>
      <c r="F47" s="8">
        <v>-0.253</v>
      </c>
      <c r="G47" s="8">
        <v>-3.0118999999999998</v>
      </c>
      <c r="H47" s="8">
        <v>8.4000000000000005E-2</v>
      </c>
      <c r="I47" s="8">
        <v>560</v>
      </c>
      <c r="J47" s="8">
        <v>1</v>
      </c>
      <c r="K47" s="4" t="s">
        <v>175</v>
      </c>
      <c r="L47" s="2" t="s">
        <v>176</v>
      </c>
      <c r="M47" s="4" t="s">
        <v>121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4" t="s">
        <v>120</v>
      </c>
      <c r="B48" s="8">
        <v>2022</v>
      </c>
      <c r="C48" s="4" t="s">
        <v>72</v>
      </c>
      <c r="D48" s="4" t="s">
        <v>122</v>
      </c>
      <c r="E48" s="4" t="s">
        <v>125</v>
      </c>
      <c r="F48" s="8">
        <v>-0.189</v>
      </c>
      <c r="G48" s="8">
        <v>-1.1117999999999999</v>
      </c>
      <c r="H48" s="8">
        <v>0.17</v>
      </c>
      <c r="I48" s="8">
        <v>560</v>
      </c>
      <c r="J48" s="8">
        <v>1</v>
      </c>
      <c r="K48" s="4" t="s">
        <v>175</v>
      </c>
      <c r="L48" s="2" t="s">
        <v>176</v>
      </c>
      <c r="M48" s="4" t="s">
        <v>121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4" t="s">
        <v>120</v>
      </c>
      <c r="B49" s="8">
        <v>2022</v>
      </c>
      <c r="C49" s="4" t="s">
        <v>72</v>
      </c>
      <c r="D49" s="4" t="s">
        <v>122</v>
      </c>
      <c r="E49" s="4" t="s">
        <v>123</v>
      </c>
      <c r="F49" s="8">
        <v>-0.38800000000000001</v>
      </c>
      <c r="G49" s="8">
        <v>-2.8115999999999999</v>
      </c>
      <c r="H49" s="8">
        <v>0.13800000000000001</v>
      </c>
      <c r="I49" s="8">
        <v>560</v>
      </c>
      <c r="J49" s="8">
        <v>1</v>
      </c>
      <c r="K49" s="4" t="s">
        <v>175</v>
      </c>
      <c r="L49" s="2" t="s">
        <v>176</v>
      </c>
      <c r="M49" s="4" t="s">
        <v>121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4" t="s">
        <v>120</v>
      </c>
      <c r="B50" s="8">
        <v>2022</v>
      </c>
      <c r="C50" s="4" t="s">
        <v>72</v>
      </c>
      <c r="D50" s="4" t="s">
        <v>122</v>
      </c>
      <c r="E50" s="4" t="s">
        <v>127</v>
      </c>
      <c r="F50" s="8">
        <v>-0.21</v>
      </c>
      <c r="G50" s="8">
        <v>-1.2209000000000001</v>
      </c>
      <c r="H50" s="8">
        <v>0.17199999999999999</v>
      </c>
      <c r="I50" s="8">
        <v>560</v>
      </c>
      <c r="J50" s="8">
        <v>1</v>
      </c>
      <c r="K50" s="4" t="s">
        <v>175</v>
      </c>
      <c r="L50" s="2" t="s">
        <v>176</v>
      </c>
      <c r="M50" s="4" t="s">
        <v>121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4" t="s">
        <v>120</v>
      </c>
      <c r="B51" s="8">
        <v>2022</v>
      </c>
      <c r="C51" s="4" t="s">
        <v>72</v>
      </c>
      <c r="D51" s="4" t="s">
        <v>122</v>
      </c>
      <c r="E51" s="4" t="s">
        <v>125</v>
      </c>
      <c r="F51" s="8">
        <v>0.20100000000000001</v>
      </c>
      <c r="G51" s="8">
        <v>0.73089999999999999</v>
      </c>
      <c r="H51" s="8">
        <v>0.27500000000000002</v>
      </c>
      <c r="I51" s="8">
        <v>560</v>
      </c>
      <c r="J51" s="8">
        <v>1</v>
      </c>
      <c r="K51" s="4" t="s">
        <v>175</v>
      </c>
      <c r="L51" s="2" t="s">
        <v>176</v>
      </c>
      <c r="M51" s="4" t="s">
        <v>121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4" t="s">
        <v>120</v>
      </c>
      <c r="B52" s="8">
        <v>2022</v>
      </c>
      <c r="C52" s="4" t="s">
        <v>72</v>
      </c>
      <c r="D52" s="4" t="s">
        <v>122</v>
      </c>
      <c r="E52" s="4" t="s">
        <v>129</v>
      </c>
      <c r="F52" s="8">
        <v>-0.59</v>
      </c>
      <c r="G52" s="8">
        <v>-1.7932999999999999</v>
      </c>
      <c r="H52" s="8">
        <v>0.32900000000000001</v>
      </c>
      <c r="I52" s="8">
        <v>560</v>
      </c>
      <c r="J52" s="8">
        <v>1</v>
      </c>
      <c r="K52" s="4" t="s">
        <v>175</v>
      </c>
      <c r="L52" s="2" t="s">
        <v>176</v>
      </c>
      <c r="M52" s="4" t="s">
        <v>121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4" t="s">
        <v>120</v>
      </c>
      <c r="B53" s="8">
        <v>2022</v>
      </c>
      <c r="C53" s="4" t="s">
        <v>72</v>
      </c>
      <c r="D53" s="4" t="s">
        <v>122</v>
      </c>
      <c r="E53" s="4" t="s">
        <v>123</v>
      </c>
      <c r="F53" s="8">
        <v>2.7E-2</v>
      </c>
      <c r="G53" s="8">
        <v>0.17530000000000001</v>
      </c>
      <c r="H53" s="8">
        <v>0.154</v>
      </c>
      <c r="I53" s="8">
        <v>300</v>
      </c>
      <c r="J53" s="8">
        <v>1</v>
      </c>
      <c r="K53" s="4" t="s">
        <v>175</v>
      </c>
      <c r="L53" s="2" t="s">
        <v>176</v>
      </c>
      <c r="M53" s="4" t="s">
        <v>121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70" x14ac:dyDescent="0.15">
      <c r="A54" s="4" t="s">
        <v>120</v>
      </c>
      <c r="B54" s="8">
        <v>2022</v>
      </c>
      <c r="C54" s="4" t="s">
        <v>72</v>
      </c>
      <c r="D54" s="4" t="s">
        <v>122</v>
      </c>
      <c r="E54" s="4" t="s">
        <v>127</v>
      </c>
      <c r="F54" s="8">
        <v>0.66</v>
      </c>
      <c r="G54" s="8">
        <v>2.8448000000000002</v>
      </c>
      <c r="H54" s="8">
        <v>0.23200000000000001</v>
      </c>
      <c r="I54" s="8">
        <v>300</v>
      </c>
      <c r="J54" s="8">
        <v>1</v>
      </c>
      <c r="K54" s="4" t="s">
        <v>177</v>
      </c>
      <c r="L54" s="2" t="s">
        <v>176</v>
      </c>
      <c r="M54" s="4" t="s">
        <v>121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56" x14ac:dyDescent="0.15">
      <c r="A55" s="4" t="s">
        <v>120</v>
      </c>
      <c r="B55" s="8">
        <v>2022</v>
      </c>
      <c r="C55" s="4" t="s">
        <v>72</v>
      </c>
      <c r="D55" s="4" t="s">
        <v>122</v>
      </c>
      <c r="E55" s="4" t="s">
        <v>125</v>
      </c>
      <c r="F55" s="8">
        <v>0.52700000000000002</v>
      </c>
      <c r="G55" s="8">
        <v>1.9234</v>
      </c>
      <c r="H55" s="8">
        <v>0.27400000000000002</v>
      </c>
      <c r="I55" s="8">
        <v>300</v>
      </c>
      <c r="J55" s="8">
        <v>1</v>
      </c>
      <c r="K55" s="4" t="s">
        <v>177</v>
      </c>
      <c r="L55" s="2" t="s">
        <v>176</v>
      </c>
      <c r="M55" s="4" t="s">
        <v>121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70" x14ac:dyDescent="0.15">
      <c r="A56" s="4" t="s">
        <v>120</v>
      </c>
      <c r="B56" s="8">
        <v>2022</v>
      </c>
      <c r="C56" s="4" t="s">
        <v>72</v>
      </c>
      <c r="D56" s="4" t="s">
        <v>122</v>
      </c>
      <c r="E56" s="4" t="s">
        <v>129</v>
      </c>
      <c r="F56" s="8">
        <v>1.0429999999999999</v>
      </c>
      <c r="G56" s="8">
        <v>3.2191000000000001</v>
      </c>
      <c r="H56" s="8">
        <v>0.32400000000000001</v>
      </c>
      <c r="I56" s="8">
        <v>300</v>
      </c>
      <c r="J56" s="8">
        <v>1</v>
      </c>
      <c r="K56" s="4" t="s">
        <v>177</v>
      </c>
      <c r="L56" s="2" t="s">
        <v>176</v>
      </c>
      <c r="M56" s="4" t="s">
        <v>121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70" x14ac:dyDescent="0.15">
      <c r="A57" s="4" t="s">
        <v>120</v>
      </c>
      <c r="B57" s="8">
        <v>2022</v>
      </c>
      <c r="C57" s="4" t="s">
        <v>72</v>
      </c>
      <c r="D57" s="4" t="s">
        <v>122</v>
      </c>
      <c r="E57" s="4" t="s">
        <v>123</v>
      </c>
      <c r="F57" s="8">
        <v>-1.2050000000000001</v>
      </c>
      <c r="G57" s="8">
        <v>-4.5472000000000001</v>
      </c>
      <c r="H57" s="8">
        <v>0.26500000000000001</v>
      </c>
      <c r="I57" s="8">
        <v>260</v>
      </c>
      <c r="J57" s="8">
        <v>1</v>
      </c>
      <c r="K57" s="4" t="s">
        <v>178</v>
      </c>
      <c r="L57" s="2" t="s">
        <v>176</v>
      </c>
      <c r="M57" s="4" t="s">
        <v>121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70" x14ac:dyDescent="0.15">
      <c r="A58" s="4" t="s">
        <v>120</v>
      </c>
      <c r="B58" s="8">
        <v>2022</v>
      </c>
      <c r="C58" s="4" t="s">
        <v>72</v>
      </c>
      <c r="D58" s="4" t="s">
        <v>122</v>
      </c>
      <c r="E58" s="4" t="s">
        <v>127</v>
      </c>
      <c r="F58" s="8">
        <v>-1.274</v>
      </c>
      <c r="G58" s="8">
        <v>-4.5176999999999996</v>
      </c>
      <c r="H58" s="8">
        <v>0.28199999999999997</v>
      </c>
      <c r="I58" s="8">
        <v>260</v>
      </c>
      <c r="J58" s="8">
        <v>1</v>
      </c>
      <c r="K58" s="4" t="s">
        <v>179</v>
      </c>
      <c r="L58" s="2" t="s">
        <v>176</v>
      </c>
      <c r="M58" s="4" t="s">
        <v>121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70" x14ac:dyDescent="0.15">
      <c r="A59" s="4" t="s">
        <v>120</v>
      </c>
      <c r="B59" s="8">
        <v>2022</v>
      </c>
      <c r="C59" s="4" t="s">
        <v>72</v>
      </c>
      <c r="D59" s="4" t="s">
        <v>122</v>
      </c>
      <c r="E59" s="4" t="s">
        <v>125</v>
      </c>
      <c r="F59" s="8">
        <v>-1.9770000000000001</v>
      </c>
      <c r="G59" s="8">
        <v>-2.7766999999999999</v>
      </c>
      <c r="H59" s="8">
        <v>0.71199999999999997</v>
      </c>
      <c r="I59" s="8">
        <v>260</v>
      </c>
      <c r="J59" s="8">
        <v>1</v>
      </c>
      <c r="K59" s="4" t="s">
        <v>178</v>
      </c>
      <c r="L59" s="2" t="s">
        <v>176</v>
      </c>
      <c r="M59" s="4" t="s">
        <v>121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70" x14ac:dyDescent="0.15">
      <c r="A60" s="4" t="s">
        <v>120</v>
      </c>
      <c r="B60" s="8">
        <v>2022</v>
      </c>
      <c r="C60" s="4" t="s">
        <v>72</v>
      </c>
      <c r="D60" s="4" t="s">
        <v>122</v>
      </c>
      <c r="E60" s="4" t="s">
        <v>129</v>
      </c>
      <c r="F60" s="8">
        <v>-3.3010000000000002</v>
      </c>
      <c r="G60" s="8">
        <v>-3.7048000000000001</v>
      </c>
      <c r="H60" s="8">
        <v>0.89100000000000001</v>
      </c>
      <c r="I60" s="8">
        <v>260</v>
      </c>
      <c r="J60" s="8">
        <v>1</v>
      </c>
      <c r="K60" s="4" t="s">
        <v>180</v>
      </c>
      <c r="L60" s="2" t="s">
        <v>176</v>
      </c>
      <c r="M60" s="4" t="s">
        <v>121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56" x14ac:dyDescent="0.15">
      <c r="A61" s="4" t="s">
        <v>130</v>
      </c>
      <c r="B61" s="8">
        <v>2021</v>
      </c>
      <c r="C61" s="4" t="s">
        <v>19</v>
      </c>
      <c r="D61" s="4" t="s">
        <v>122</v>
      </c>
      <c r="E61" s="4" t="s">
        <v>131</v>
      </c>
      <c r="F61" s="8">
        <v>0.17</v>
      </c>
      <c r="G61" s="8">
        <v>4.0476000000000001</v>
      </c>
      <c r="H61" s="8">
        <v>4.2000000000000003E-2</v>
      </c>
      <c r="I61" s="8">
        <v>56</v>
      </c>
      <c r="J61" s="8">
        <v>2</v>
      </c>
      <c r="K61" s="4" t="s">
        <v>181</v>
      </c>
      <c r="L61" s="2" t="s">
        <v>182</v>
      </c>
      <c r="M61" s="4" t="s">
        <v>79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56" x14ac:dyDescent="0.15">
      <c r="A62" s="4" t="s">
        <v>133</v>
      </c>
      <c r="B62" s="8">
        <v>2022</v>
      </c>
      <c r="C62" s="4" t="s">
        <v>19</v>
      </c>
      <c r="D62" s="4" t="s">
        <v>122</v>
      </c>
      <c r="E62" s="4" t="s">
        <v>134</v>
      </c>
      <c r="F62" s="8">
        <v>0.73199999999999998</v>
      </c>
      <c r="G62" s="8">
        <v>7.6569000000000003</v>
      </c>
      <c r="H62" s="8">
        <v>9.5600000000000004E-2</v>
      </c>
      <c r="I62" s="8">
        <v>60</v>
      </c>
      <c r="J62" s="8">
        <v>2</v>
      </c>
      <c r="K62" s="4" t="s">
        <v>183</v>
      </c>
      <c r="L62" s="2" t="s">
        <v>184</v>
      </c>
      <c r="M62" s="4" t="s">
        <v>79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8" x14ac:dyDescent="0.15">
      <c r="A63" s="4" t="s">
        <v>136</v>
      </c>
      <c r="B63" s="8">
        <v>1973</v>
      </c>
      <c r="C63" s="4" t="s">
        <v>28</v>
      </c>
      <c r="D63" s="4" t="s">
        <v>137</v>
      </c>
      <c r="E63" s="4" t="s">
        <v>138</v>
      </c>
      <c r="F63" s="8">
        <v>-1</v>
      </c>
      <c r="G63" s="8">
        <v>0.14080000000000001</v>
      </c>
      <c r="H63" s="8">
        <v>-7.1</v>
      </c>
      <c r="I63" s="8">
        <v>85</v>
      </c>
      <c r="J63" s="8">
        <v>1</v>
      </c>
      <c r="K63" s="4" t="s">
        <v>185</v>
      </c>
      <c r="L63" s="2" t="s">
        <v>186</v>
      </c>
      <c r="M63" s="4" t="s">
        <v>53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Copy of Sheet1</vt:lpstr>
      <vt:lpstr>Copy of 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Lance Patrick Pangilinan</cp:lastModifiedBy>
  <dcterms:modified xsi:type="dcterms:W3CDTF">2023-11-24T08:47:06Z</dcterms:modified>
</cp:coreProperties>
</file>