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Dang\Downloads\"/>
    </mc:Choice>
  </mc:AlternateContent>
  <xr:revisionPtr revIDLastSave="0" documentId="13_ncr:1_{8E962E9D-BAEE-4CBD-A833-DB988E3E2DD1}" xr6:coauthVersionLast="47" xr6:coauthVersionMax="47" xr10:uidLastSave="{00000000-0000-0000-0000-000000000000}"/>
  <bookViews>
    <workbookView xWindow="3810" yWindow="3810" windowWidth="28800" windowHeight="15435" xr2:uid="{0038E2A5-E7DB-304B-A6E8-3303FE82DE57}"/>
  </bookViews>
  <sheets>
    <sheet name="Automate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8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P7" i="3"/>
  <c r="P8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O7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U7" i="3"/>
  <c r="U8" i="3"/>
  <c r="U9" i="3"/>
  <c r="U10" i="3"/>
  <c r="R10" i="3" s="1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6" i="3"/>
  <c r="Q6" i="3" s="1"/>
  <c r="R6" i="3" l="1"/>
  <c r="P6" i="3"/>
  <c r="N6" i="3"/>
  <c r="O6" i="3"/>
  <c r="Q32" i="3"/>
  <c r="O8" i="3"/>
  <c r="N8" i="3"/>
  <c r="P9" i="3"/>
  <c r="R9" i="3"/>
  <c r="O10" i="3"/>
  <c r="P10" i="3"/>
  <c r="R32" i="3" l="1"/>
  <c r="N32" i="3"/>
  <c r="O32" i="3"/>
  <c r="P32" i="3"/>
</calcChain>
</file>

<file path=xl/sharedStrings.xml><?xml version="1.0" encoding="utf-8"?>
<sst xmlns="http://schemas.openxmlformats.org/spreadsheetml/2006/main" count="33" uniqueCount="28">
  <si>
    <t>Bill Week 20 March to 27 March 2023</t>
  </si>
  <si>
    <t>Eater</t>
  </si>
  <si>
    <t>Bill split</t>
  </si>
  <si>
    <t>Backend</t>
  </si>
  <si>
    <t>Date</t>
  </si>
  <si>
    <t>Meal / Product</t>
  </si>
  <si>
    <t>Cost</t>
  </si>
  <si>
    <t>Payer</t>
  </si>
  <si>
    <t>Thang</t>
  </si>
  <si>
    <t>Long</t>
  </si>
  <si>
    <t>Linh</t>
  </si>
  <si>
    <t>Nhi</t>
  </si>
  <si>
    <t>Tung</t>
  </si>
  <si>
    <t>No of spliters</t>
  </si>
  <si>
    <t>Column1</t>
  </si>
  <si>
    <t>Column2</t>
  </si>
  <si>
    <t>Column3</t>
  </si>
  <si>
    <t>TOTAL</t>
  </si>
  <si>
    <t>A</t>
  </si>
  <si>
    <t>B</t>
  </si>
  <si>
    <t>C</t>
  </si>
  <si>
    <t>D</t>
  </si>
  <si>
    <t>E</t>
  </si>
  <si>
    <t>Some meal</t>
  </si>
  <si>
    <t>Some other meal</t>
  </si>
  <si>
    <t>Dinner - Meal A</t>
  </si>
  <si>
    <t xml:space="preserve"> Dinner - Meal B</t>
  </si>
  <si>
    <t>Dinner - Meal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</si>
</sst>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charset val="1"/>
    </font>
    <font>
      <sz val="18"/>
      <color theme="3"/>
      <name val="Calibri Light"/>
      <scheme val="major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3" fillId="0" borderId="0" xfId="1"/>
    <xf numFmtId="0" fontId="4" fillId="0" borderId="0" xfId="0" applyFont="1"/>
  </cellXfs>
  <cellStyles count="2">
    <cellStyle name="Normal" xfId="0" builtinId="0"/>
    <cellStyle name="Title" xfId="1" builtinId="15"/>
  </cellStyles>
  <dxfs count="38">
    <dxf>
      <font>
        <color theme="2"/>
      </font>
      <fill>
        <patternFill patternType="solid"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7878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&quot;$&quot;#,##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</dxf>
    <dxf>
      <numFmt numFmtId="165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E7572-2F41-4399-A351-90603F43A925}" name="Table14" displayName="Table14" ref="B5:E33" totalsRowShown="0" headerRowDxfId="37" dataDxfId="36">
  <autoFilter ref="B5:E33" xr:uid="{38BE7572-2F41-4399-A351-90603F43A925}"/>
  <tableColumns count="4">
    <tableColumn id="1" xr3:uid="{8039C4DF-C6E9-4DA3-85FC-5FAE48FD6EB0}" name="Date" dataDxfId="35"/>
    <tableColumn id="2" xr3:uid="{F0BFC4DC-D84B-402C-830D-9BC99FDF1657}" name="Meal / Product" dataDxfId="34"/>
    <tableColumn id="3" xr3:uid="{C4FF0517-91BD-4C95-AD19-9C0ECC359B67}" name="Cost" dataDxfId="33"/>
    <tableColumn id="4" xr3:uid="{CCC4BA4E-F9E0-49A6-8417-8D343697FDAC}" name="Payer" data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292656-8E4D-4BDF-93D0-A3905E75EFFD}" name="Table4" displayName="Table4" ref="G5:K31" totalsRowShown="0" headerRowBorderDxfId="31" tableBorderDxfId="30" totalsRowBorderDxfId="29">
  <autoFilter ref="G5:K31" xr:uid="{4C292656-8E4D-4BDF-93D0-A3905E75EFFD}"/>
  <tableColumns count="5">
    <tableColumn id="1" xr3:uid="{55C1D604-829C-4BC1-A8AA-4BB77BAEC836}" name="A" dataDxfId="28"/>
    <tableColumn id="2" xr3:uid="{4ADB3500-FEBC-48CC-85AA-1FF643A5CB84}" name="B" dataDxfId="27"/>
    <tableColumn id="3" xr3:uid="{CBE0CE44-EC35-4DFB-BC9F-2D1F95E78F56}" name="C" dataDxfId="26"/>
    <tableColumn id="4" xr3:uid="{CAD0F22E-C931-473E-82DE-07939E28FDBA}" name="D" dataDxfId="25"/>
    <tableColumn id="5" xr3:uid="{B9C21C9E-B833-4B82-9E72-32FA302E54BC}" name="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AB3101-DF34-4EE7-998B-384FD864B5C8}" name="Table5" displayName="Table5" ref="U5:X31" totalsRowShown="0">
  <autoFilter ref="U5:X31" xr:uid="{8AAB3101-DF34-4EE7-998B-384FD864B5C8}"/>
  <tableColumns count="4">
    <tableColumn id="1" xr3:uid="{A3BF858F-FF07-4DEE-B97C-DBAFD8C21245}" name="No of spliters" dataDxfId="23">
      <calculatedColumnFormula>SUM(Table4[#This Row])</calculatedColumnFormula>
    </tableColumn>
    <tableColumn id="2" xr3:uid="{2684FAA4-8203-41BD-ABF2-A75A82B43CEB}" name="Column1"/>
    <tableColumn id="3" xr3:uid="{C341E45C-4FCD-49F8-95E1-6B0AB51A6AC9}" name="Column2"/>
    <tableColumn id="4" xr3:uid="{4E21D1E4-B762-4D78-BBBB-9A4896291B70}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64F24A-C429-4F7D-9E86-D5B595050613}" name="Table6" displayName="Table6" ref="N5:R32" totalsRowCount="1" dataDxfId="21" totalsRowDxfId="19" headerRowBorderDxfId="22" tableBorderDxfId="20" totalsRowBorderDxfId="18">
  <autoFilter ref="N5:R31" xr:uid="{6F64F24A-C429-4F7D-9E86-D5B595050613}"/>
  <tableColumns count="5">
    <tableColumn id="1" xr3:uid="{F58C9629-05FA-406B-BEF2-96C0E2959458}" name="Thang" totalsRowFunction="custom" dataDxfId="17" totalsRowDxfId="16">
      <calculatedColumnFormula>IF(Table14[[#This Row],[Payer]]=Table4[[#Headers],[A]], Table14[[#This Row],[Cost]], 0) - IF(ISBLANK(Table4[[#This Row],[A]]),0, Table14[[#This Row],[Cost]] / Table5[[#This Row],[No of spliters]] * Table4[[#This Row],[A]])</calculatedColumnFormula>
      <totalsRowFormula>SUM(Table6[Thang])</totalsRowFormula>
    </tableColumn>
    <tableColumn id="2" xr3:uid="{5D6A8A7E-B69B-4C12-B35D-B87E5A085F02}" name="Long" totalsRowFunction="custom" dataDxfId="15" totalsRowDxfId="14">
      <calculatedColumnFormula>IF(Table14[[#This Row],[Payer]]=Table4[[#Headers],[B]], Table14[[#This Row],[Cost]], 0) - IF(ISBLANK(Table4[[#This Row],[B]]),0, Table14[[#This Row],[Cost]] / Table5[[#This Row],[No of spliters]] * Table4[[#This Row],[B]])</calculatedColumnFormula>
      <totalsRowFormula>SUM(Table6[Long])</totalsRowFormula>
    </tableColumn>
    <tableColumn id="3" xr3:uid="{55EBCEFF-954B-4F1E-88CC-2DD2F4A6DDB2}" name="Linh" totalsRowFunction="custom" dataDxfId="13" totalsRowDxfId="12">
      <calculatedColumnFormula>IF(Table14[[#This Row],[Payer]]=Table4[[#Headers],[C]], Table14[[#This Row],[Cost]], 0) - IF(ISBLANK(Table4[[#This Row],[C]]),0, Table14[[#This Row],[Cost]] /Table5[[#This Row],[No of spliters]] * Table4[[#This Row],[C]])</calculatedColumnFormula>
      <totalsRowFormula>SUM(Table6[Linh])</totalsRowFormula>
    </tableColumn>
    <tableColumn id="4" xr3:uid="{1E4590E5-39FF-4209-80A7-C073EC11267A}" name="Nhi" totalsRowFunction="custom" dataDxfId="11" totalsRowDxfId="10">
      <calculatedColumnFormula>IF(Table14[[#This Row],[Payer]]=Table4[[#Headers],[D]], Table14[[#This Row],[Cost]], 0) - IF(ISBLANK(Table4[[#This Row],[D]]),0, Table14[[#This Row],[Cost]] / Table5[[#This Row],[No of spliters]] * Table4[[#This Row],[D]])</calculatedColumnFormula>
      <totalsRowFormula>SUM(Table6[Nhi])</totalsRowFormula>
    </tableColumn>
    <tableColumn id="5" xr3:uid="{0D8AD80A-F6DF-4B08-A29C-1C0FEA419CDD}" name="Tung" totalsRowFunction="custom" dataDxfId="9" totalsRowDxfId="8">
      <calculatedColumnFormula>IF(Table14[[#This Row],[Payer]]=Table4[[#Headers],[E]], Table14[[#This Row],[Cost]], 0) - IF(ISBLANK(Table4[[#This Row],[E]]),0,Table14[[#This Row],[Cost]] / Table5[[#This Row],[No of spliters]] * Table4[[#This Row],[E]])</calculatedColumnFormula>
      <totalsRowFormula>SUM(Table6[Tung])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336B-AF32-4BE3-B624-3CFA63EB04AA}">
  <dimension ref="B2:X33"/>
  <sheetViews>
    <sheetView tabSelected="1" workbookViewId="0">
      <selection activeCell="C3" sqref="C3"/>
    </sheetView>
  </sheetViews>
  <sheetFormatPr defaultRowHeight="15.75" x14ac:dyDescent="0.25"/>
  <cols>
    <col min="2" max="2" width="25.5" customWidth="1"/>
    <col min="3" max="3" width="36.125" customWidth="1"/>
    <col min="5" max="5" width="12.75" customWidth="1"/>
    <col min="12" max="12" width="3.125" customWidth="1"/>
    <col min="13" max="13" width="3.375" customWidth="1"/>
    <col min="19" max="19" width="2.25" customWidth="1"/>
    <col min="20" max="20" width="4" customWidth="1"/>
    <col min="21" max="21" width="13.625" customWidth="1"/>
    <col min="22" max="24" width="10.375" bestFit="1" customWidth="1"/>
  </cols>
  <sheetData>
    <row r="2" spans="2:24" ht="15.75" customHeight="1" x14ac:dyDescent="0.25"/>
    <row r="3" spans="2:24" ht="15.75" customHeight="1" x14ac:dyDescent="0.35">
      <c r="B3" s="26" t="s">
        <v>0</v>
      </c>
    </row>
    <row r="4" spans="2:24" x14ac:dyDescent="0.25">
      <c r="G4" t="s">
        <v>1</v>
      </c>
      <c r="N4" t="s">
        <v>2</v>
      </c>
      <c r="U4" t="s">
        <v>3</v>
      </c>
    </row>
    <row r="5" spans="2:24" x14ac:dyDescent="0.25">
      <c r="B5" s="1" t="s">
        <v>4</v>
      </c>
      <c r="C5" s="1" t="s">
        <v>5</v>
      </c>
      <c r="D5" s="1" t="s">
        <v>6</v>
      </c>
      <c r="E5" s="1" t="s">
        <v>7</v>
      </c>
      <c r="G5" s="11" t="s">
        <v>18</v>
      </c>
      <c r="H5" s="12" t="s">
        <v>19</v>
      </c>
      <c r="I5" s="13" t="s">
        <v>20</v>
      </c>
      <c r="J5" s="14" t="s">
        <v>21</v>
      </c>
      <c r="K5" s="15" t="s">
        <v>22</v>
      </c>
      <c r="N5" s="11" t="s">
        <v>8</v>
      </c>
      <c r="O5" s="12" t="s">
        <v>9</v>
      </c>
      <c r="P5" s="13" t="s">
        <v>10</v>
      </c>
      <c r="Q5" s="14" t="s">
        <v>11</v>
      </c>
      <c r="R5" s="15" t="s">
        <v>12</v>
      </c>
      <c r="U5" t="s">
        <v>13</v>
      </c>
      <c r="V5" t="s">
        <v>14</v>
      </c>
      <c r="W5" t="s">
        <v>15</v>
      </c>
      <c r="X5" t="s">
        <v>16</v>
      </c>
    </row>
    <row r="6" spans="2:24" x14ac:dyDescent="0.25">
      <c r="B6" s="5">
        <v>45005</v>
      </c>
      <c r="C6" t="s">
        <v>23</v>
      </c>
      <c r="D6" s="7">
        <v>10</v>
      </c>
      <c r="E6" s="27" t="s">
        <v>19</v>
      </c>
      <c r="G6" s="9">
        <v>1</v>
      </c>
      <c r="H6" s="2">
        <v>1</v>
      </c>
      <c r="I6" s="3">
        <v>1</v>
      </c>
      <c r="J6" s="4">
        <v>1</v>
      </c>
      <c r="K6" s="10">
        <v>1</v>
      </c>
      <c r="N6" s="21">
        <f>IF(Table14[[#This Row],[Payer]]=Table4[[#Headers],[A]], Table14[[#This Row],[Cost]], 0) - IF(ISBLANK(Table4[[#This Row],[A]]),0, Table14[[#This Row],[Cost]] / Table5[[#This Row],[No of spliters]] * Table4[[#This Row],[A]])</f>
        <v>-2</v>
      </c>
      <c r="O6" s="8">
        <f>IF(Table14[[#This Row],[Payer]]=Table4[[#Headers],[B]], Table14[[#This Row],[Cost]], 0) - IF(ISBLANK(Table4[[#This Row],[B]]),0, Table14[[#This Row],[Cost]] / Table5[[#This Row],[No of spliters]] * Table4[[#This Row],[B]])</f>
        <v>8</v>
      </c>
      <c r="P6" s="8">
        <f>IF(Table14[[#This Row],[Payer]]=Table4[[#Headers],[C]], Table14[[#This Row],[Cost]], 0) - IF(ISBLANK(Table4[[#This Row],[C]]),0, Table14[[#This Row],[Cost]] /Table5[[#This Row],[No of spliters]] * Table4[[#This Row],[C]])</f>
        <v>-2</v>
      </c>
      <c r="Q6" s="8">
        <f>IF(Table14[[#This Row],[Payer]]=Table4[[#Headers],[D]], Table14[[#This Row],[Cost]], 0) - IF(ISBLANK(Table4[[#This Row],[D]]),0, Table14[[#This Row],[Cost]] / Table5[[#This Row],[No of spliters]] * Table4[[#This Row],[D]])</f>
        <v>-2</v>
      </c>
      <c r="R6" s="22">
        <f>IF(Table14[[#This Row],[Payer]]=Table4[[#Headers],[E]], Table14[[#This Row],[Cost]], 0) - IF(ISBLANK(Table4[[#This Row],[E]]),0,Table14[[#This Row],[Cost]] / Table5[[#This Row],[No of spliters]] * Table4[[#This Row],[E]])</f>
        <v>-2</v>
      </c>
      <c r="U6">
        <f>SUM(Table4[#This Row])</f>
        <v>5</v>
      </c>
    </row>
    <row r="7" spans="2:24" x14ac:dyDescent="0.25">
      <c r="B7" s="5">
        <v>45005</v>
      </c>
      <c r="C7" t="s">
        <v>24</v>
      </c>
      <c r="D7" s="7">
        <v>10</v>
      </c>
      <c r="E7" s="27" t="s">
        <v>19</v>
      </c>
      <c r="G7" s="9"/>
      <c r="H7" s="2"/>
      <c r="I7" s="3"/>
      <c r="J7" s="4"/>
      <c r="K7" s="10"/>
      <c r="N7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7" s="8">
        <f>IF(Table14[[#This Row],[Payer]]=Table4[[#Headers],[B]], Table14[[#This Row],[Cost]], 0) - IF(ISBLANK(Table4[[#This Row],[B]]),0, Table14[[#This Row],[Cost]] / Table5[[#This Row],[No of spliters]] * Table4[[#This Row],[B]])</f>
        <v>10</v>
      </c>
      <c r="P7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7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7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7">
        <f>SUM(Table4[#This Row])</f>
        <v>0</v>
      </c>
    </row>
    <row r="8" spans="2:24" x14ac:dyDescent="0.25">
      <c r="B8" s="5">
        <v>45006</v>
      </c>
      <c r="C8" t="s">
        <v>25</v>
      </c>
      <c r="D8" s="7">
        <v>10</v>
      </c>
      <c r="E8" s="27" t="s">
        <v>19</v>
      </c>
      <c r="G8" s="9">
        <v>1</v>
      </c>
      <c r="H8" s="2">
        <v>1</v>
      </c>
      <c r="I8" s="3"/>
      <c r="J8" s="4"/>
      <c r="K8" s="10"/>
      <c r="N8" s="21">
        <f>IF(Table14[[#This Row],[Payer]]=Table4[[#Headers],[A]], Table14[[#This Row],[Cost]], 0) - IF(ISBLANK(Table4[[#This Row],[A]]),0, Table14[[#This Row],[Cost]] / Table5[[#This Row],[No of spliters]] * Table4[[#This Row],[A]])</f>
        <v>-5</v>
      </c>
      <c r="O8" s="8">
        <f>IF(Table14[[#This Row],[Payer]]=Table4[[#Headers],[B]], Table14[[#This Row],[Cost]], 0) - IF(ISBLANK(Table4[[#This Row],[B]]),0, Table14[[#This Row],[Cost]] / Table5[[#This Row],[No of spliters]] * Table4[[#This Row],[B]])</f>
        <v>5</v>
      </c>
      <c r="P8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8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8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8">
        <f>SUM(Table4[#This Row])</f>
        <v>2</v>
      </c>
    </row>
    <row r="9" spans="2:24" x14ac:dyDescent="0.25">
      <c r="B9" s="5">
        <v>45007</v>
      </c>
      <c r="C9" t="s">
        <v>26</v>
      </c>
      <c r="D9" s="7">
        <v>10</v>
      </c>
      <c r="E9" s="27" t="s">
        <v>19</v>
      </c>
      <c r="G9" s="9"/>
      <c r="H9" s="2"/>
      <c r="I9" s="3">
        <v>1</v>
      </c>
      <c r="J9" s="4"/>
      <c r="K9" s="10">
        <v>1</v>
      </c>
      <c r="N9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9" s="8">
        <f>IF(Table14[[#This Row],[Payer]]=Table4[[#Headers],[B]], Table14[[#This Row],[Cost]], 0) - IF(ISBLANK(Table4[[#This Row],[B]]),0, Table14[[#This Row],[Cost]] / Table5[[#This Row],[No of spliters]] * Table4[[#This Row],[B]])</f>
        <v>10</v>
      </c>
      <c r="P9" s="8">
        <f>IF(Table14[[#This Row],[Payer]]=Table4[[#Headers],[C]], Table14[[#This Row],[Cost]], 0) - IF(ISBLANK(Table4[[#This Row],[C]]),0, Table14[[#This Row],[Cost]] /Table5[[#This Row],[No of spliters]] * Table4[[#This Row],[C]])</f>
        <v>-5</v>
      </c>
      <c r="Q9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9" s="22">
        <f>IF(Table14[[#This Row],[Payer]]=Table4[[#Headers],[E]], Table14[[#This Row],[Cost]], 0) - IF(ISBLANK(Table4[[#This Row],[E]]),0,Table14[[#This Row],[Cost]] / Table5[[#This Row],[No of spliters]] * Table4[[#This Row],[E]])</f>
        <v>-5</v>
      </c>
      <c r="U9">
        <f>SUM(Table4[#This Row])</f>
        <v>2</v>
      </c>
    </row>
    <row r="10" spans="2:24" x14ac:dyDescent="0.25">
      <c r="B10" s="5">
        <v>45007</v>
      </c>
      <c r="C10" t="s">
        <v>27</v>
      </c>
      <c r="D10" s="7">
        <v>10</v>
      </c>
      <c r="E10" s="27" t="s">
        <v>19</v>
      </c>
      <c r="G10" s="9"/>
      <c r="H10" s="2">
        <v>3</v>
      </c>
      <c r="I10" s="3">
        <v>1</v>
      </c>
      <c r="J10" s="4"/>
      <c r="K10" s="10">
        <v>1</v>
      </c>
      <c r="N10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0" s="8">
        <f>IF(Table14[[#This Row],[Payer]]=Table4[[#Headers],[B]], Table14[[#This Row],[Cost]], 0) - IF(ISBLANK(Table4[[#This Row],[B]]),0, Table14[[#This Row],[Cost]] / Table5[[#This Row],[No of spliters]] * Table4[[#This Row],[B]])</f>
        <v>4</v>
      </c>
      <c r="P10" s="8">
        <f>IF(Table14[[#This Row],[Payer]]=Table4[[#Headers],[C]], Table14[[#This Row],[Cost]], 0) - IF(ISBLANK(Table4[[#This Row],[C]]),0, Table14[[#This Row],[Cost]] /Table5[[#This Row],[No of spliters]] * Table4[[#This Row],[C]])</f>
        <v>-2</v>
      </c>
      <c r="Q10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0" s="22">
        <f>IF(Table14[[#This Row],[Payer]]=Table4[[#Headers],[E]], Table14[[#This Row],[Cost]], 0) - IF(ISBLANK(Table4[[#This Row],[E]]),0,Table14[[#This Row],[Cost]] / Table5[[#This Row],[No of spliters]] * Table4[[#This Row],[E]])</f>
        <v>-2</v>
      </c>
      <c r="U10">
        <f>SUM(Table4[#This Row])</f>
        <v>5</v>
      </c>
    </row>
    <row r="11" spans="2:24" x14ac:dyDescent="0.25">
      <c r="B11" s="5"/>
      <c r="D11" s="7"/>
      <c r="E11" s="6"/>
      <c r="G11" s="9"/>
      <c r="H11" s="2"/>
      <c r="I11" s="3"/>
      <c r="J11" s="4"/>
      <c r="K11" s="10"/>
      <c r="N11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1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1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1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1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1">
        <f>SUM(Table4[#This Row])</f>
        <v>0</v>
      </c>
    </row>
    <row r="12" spans="2:24" x14ac:dyDescent="0.25">
      <c r="B12" s="5"/>
      <c r="D12" s="7"/>
      <c r="E12" s="6"/>
      <c r="G12" s="9"/>
      <c r="H12" s="2"/>
      <c r="I12" s="3"/>
      <c r="J12" s="4"/>
      <c r="K12" s="10"/>
      <c r="N12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2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2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2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2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2">
        <f>SUM(Table4[#This Row])</f>
        <v>0</v>
      </c>
    </row>
    <row r="13" spans="2:24" x14ac:dyDescent="0.25">
      <c r="B13" s="5"/>
      <c r="D13" s="7"/>
      <c r="E13" s="6"/>
      <c r="G13" s="9"/>
      <c r="H13" s="2"/>
      <c r="I13" s="3"/>
      <c r="J13" s="4"/>
      <c r="K13" s="10"/>
      <c r="N13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3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3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3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3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3">
        <f>SUM(Table4[#This Row])</f>
        <v>0</v>
      </c>
    </row>
    <row r="14" spans="2:24" x14ac:dyDescent="0.25">
      <c r="B14" s="5"/>
      <c r="D14" s="7"/>
      <c r="E14" s="6"/>
      <c r="G14" s="9"/>
      <c r="H14" s="2"/>
      <c r="I14" s="3"/>
      <c r="J14" s="4"/>
      <c r="K14" s="10"/>
      <c r="N14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4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4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4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4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4">
        <f>SUM(Table4[#This Row])</f>
        <v>0</v>
      </c>
    </row>
    <row r="15" spans="2:24" x14ac:dyDescent="0.25">
      <c r="B15" s="5"/>
      <c r="D15" s="7"/>
      <c r="E15" s="6"/>
      <c r="G15" s="9"/>
      <c r="H15" s="2"/>
      <c r="I15" s="3"/>
      <c r="J15" s="4"/>
      <c r="K15" s="10"/>
      <c r="N15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5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5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5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5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5">
        <f>SUM(Table4[#This Row])</f>
        <v>0</v>
      </c>
    </row>
    <row r="16" spans="2:24" x14ac:dyDescent="0.25">
      <c r="B16" s="5"/>
      <c r="D16" s="7"/>
      <c r="E16" s="6"/>
      <c r="G16" s="9"/>
      <c r="H16" s="2"/>
      <c r="I16" s="3"/>
      <c r="J16" s="4"/>
      <c r="K16" s="10"/>
      <c r="N16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6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6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6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6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6">
        <f>SUM(Table4[#This Row])</f>
        <v>0</v>
      </c>
    </row>
    <row r="17" spans="2:21" x14ac:dyDescent="0.25">
      <c r="B17" s="5"/>
      <c r="D17" s="7"/>
      <c r="E17" s="6"/>
      <c r="G17" s="9"/>
      <c r="H17" s="2"/>
      <c r="I17" s="3"/>
      <c r="J17" s="4"/>
      <c r="K17" s="10"/>
      <c r="N17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7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7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7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7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7">
        <f>SUM(Table4[#This Row])</f>
        <v>0</v>
      </c>
    </row>
    <row r="18" spans="2:21" x14ac:dyDescent="0.25">
      <c r="B18" s="5"/>
      <c r="D18" s="7"/>
      <c r="E18" s="6"/>
      <c r="G18" s="9"/>
      <c r="H18" s="2"/>
      <c r="I18" s="3"/>
      <c r="J18" s="4"/>
      <c r="K18" s="10"/>
      <c r="N18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8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8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8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8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8">
        <f>SUM(Table4[#This Row])</f>
        <v>0</v>
      </c>
    </row>
    <row r="19" spans="2:21" x14ac:dyDescent="0.25">
      <c r="B19" s="5"/>
      <c r="D19" s="7"/>
      <c r="E19" s="6"/>
      <c r="G19" s="9"/>
      <c r="H19" s="2"/>
      <c r="I19" s="3"/>
      <c r="J19" s="4"/>
      <c r="K19" s="10"/>
      <c r="N19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19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19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19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19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19">
        <f>SUM(Table4[#This Row])</f>
        <v>0</v>
      </c>
    </row>
    <row r="20" spans="2:21" x14ac:dyDescent="0.25">
      <c r="B20" s="5"/>
      <c r="D20" s="7"/>
      <c r="E20" s="6"/>
      <c r="G20" s="9"/>
      <c r="H20" s="2"/>
      <c r="I20" s="3"/>
      <c r="J20" s="4"/>
      <c r="K20" s="10"/>
      <c r="N20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0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0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0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0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0">
        <f>SUM(Table4[#This Row])</f>
        <v>0</v>
      </c>
    </row>
    <row r="21" spans="2:21" x14ac:dyDescent="0.25">
      <c r="B21" s="5"/>
      <c r="D21" s="7"/>
      <c r="E21" s="6"/>
      <c r="G21" s="9"/>
      <c r="H21" s="2"/>
      <c r="I21" s="3"/>
      <c r="J21" s="4"/>
      <c r="K21" s="10"/>
      <c r="N21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1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1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1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1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1">
        <f>SUM(Table4[#This Row])</f>
        <v>0</v>
      </c>
    </row>
    <row r="22" spans="2:21" x14ac:dyDescent="0.25">
      <c r="B22" s="5"/>
      <c r="D22" s="7"/>
      <c r="E22" s="6"/>
      <c r="G22" s="9"/>
      <c r="H22" s="2"/>
      <c r="I22" s="3"/>
      <c r="J22" s="4"/>
      <c r="K22" s="10"/>
      <c r="N22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2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2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2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2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2">
        <f>SUM(Table4[#This Row])</f>
        <v>0</v>
      </c>
    </row>
    <row r="23" spans="2:21" x14ac:dyDescent="0.25">
      <c r="B23" s="5"/>
      <c r="D23" s="7"/>
      <c r="E23" s="6"/>
      <c r="G23" s="9"/>
      <c r="H23" s="2"/>
      <c r="I23" s="3"/>
      <c r="J23" s="4"/>
      <c r="K23" s="10"/>
      <c r="N23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3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3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3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3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3">
        <f>SUM(Table4[#This Row])</f>
        <v>0</v>
      </c>
    </row>
    <row r="24" spans="2:21" x14ac:dyDescent="0.25">
      <c r="B24" s="5"/>
      <c r="D24" s="7"/>
      <c r="E24" s="6"/>
      <c r="G24" s="9"/>
      <c r="H24" s="2"/>
      <c r="I24" s="3"/>
      <c r="J24" s="4"/>
      <c r="K24" s="10"/>
      <c r="N24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4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4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4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4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4">
        <f>SUM(Table4[#This Row])</f>
        <v>0</v>
      </c>
    </row>
    <row r="25" spans="2:21" x14ac:dyDescent="0.25">
      <c r="B25" s="5"/>
      <c r="D25" s="7"/>
      <c r="E25" s="6"/>
      <c r="G25" s="9"/>
      <c r="H25" s="2"/>
      <c r="I25" s="3"/>
      <c r="J25" s="4"/>
      <c r="K25" s="10"/>
      <c r="N25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5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5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5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5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5">
        <f>SUM(Table4[#This Row])</f>
        <v>0</v>
      </c>
    </row>
    <row r="26" spans="2:21" x14ac:dyDescent="0.25">
      <c r="B26" s="5"/>
      <c r="D26" s="7"/>
      <c r="E26" s="6"/>
      <c r="G26" s="9"/>
      <c r="H26" s="2"/>
      <c r="I26" s="3"/>
      <c r="J26" s="4"/>
      <c r="K26" s="10"/>
      <c r="N26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6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6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6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6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6">
        <f>SUM(Table4[#This Row])</f>
        <v>0</v>
      </c>
    </row>
    <row r="27" spans="2:21" x14ac:dyDescent="0.25">
      <c r="B27" s="5"/>
      <c r="D27" s="7"/>
      <c r="E27" s="6"/>
      <c r="G27" s="9"/>
      <c r="H27" s="2"/>
      <c r="I27" s="3"/>
      <c r="J27" s="4"/>
      <c r="K27" s="10"/>
      <c r="N27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7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7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7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7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7">
        <f>SUM(Table4[#This Row])</f>
        <v>0</v>
      </c>
    </row>
    <row r="28" spans="2:21" x14ac:dyDescent="0.25">
      <c r="B28" s="5"/>
      <c r="D28" s="7"/>
      <c r="E28" s="6"/>
      <c r="G28" s="9"/>
      <c r="H28" s="2"/>
      <c r="I28" s="3"/>
      <c r="J28" s="4"/>
      <c r="K28" s="10"/>
      <c r="N28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8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8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8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8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8">
        <f>SUM(Table4[#This Row])</f>
        <v>0</v>
      </c>
    </row>
    <row r="29" spans="2:21" x14ac:dyDescent="0.25">
      <c r="B29" s="5"/>
      <c r="D29" s="7"/>
      <c r="E29" s="6"/>
      <c r="G29" s="9"/>
      <c r="H29" s="2"/>
      <c r="I29" s="3"/>
      <c r="J29" s="4"/>
      <c r="K29" s="10"/>
      <c r="N29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29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29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29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29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29">
        <f>SUM(Table4[#This Row])</f>
        <v>0</v>
      </c>
    </row>
    <row r="30" spans="2:21" x14ac:dyDescent="0.25">
      <c r="B30" s="5"/>
      <c r="D30" s="7"/>
      <c r="E30" s="6"/>
      <c r="G30" s="9"/>
      <c r="H30" s="2"/>
      <c r="I30" s="3"/>
      <c r="J30" s="4"/>
      <c r="K30" s="10"/>
      <c r="N30" s="21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30" s="8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30" s="8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30" s="8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30" s="22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30">
        <f>SUM(Table4[#This Row])</f>
        <v>0</v>
      </c>
    </row>
    <row r="31" spans="2:21" x14ac:dyDescent="0.25">
      <c r="B31" s="5"/>
      <c r="D31" s="7"/>
      <c r="E31" s="6"/>
      <c r="G31" s="16"/>
      <c r="H31" s="17"/>
      <c r="I31" s="18"/>
      <c r="J31" s="19"/>
      <c r="K31" s="20"/>
      <c r="N31" s="23">
        <f>IF(Table14[[#This Row],[Payer]]=Table4[[#Headers],[A]], Table14[[#This Row],[Cost]], 0) - IF(ISBLANK(Table4[[#This Row],[A]]),0, Table14[[#This Row],[Cost]] / Table5[[#This Row],[No of spliters]] * Table4[[#This Row],[A]])</f>
        <v>0</v>
      </c>
      <c r="O31" s="24">
        <f>IF(Table14[[#This Row],[Payer]]=Table4[[#Headers],[B]], Table14[[#This Row],[Cost]], 0) - IF(ISBLANK(Table4[[#This Row],[B]]),0, Table14[[#This Row],[Cost]] / Table5[[#This Row],[No of spliters]] * Table4[[#This Row],[B]])</f>
        <v>0</v>
      </c>
      <c r="P31" s="24">
        <f>IF(Table14[[#This Row],[Payer]]=Table4[[#Headers],[C]], Table14[[#This Row],[Cost]], 0) - IF(ISBLANK(Table4[[#This Row],[C]]),0, Table14[[#This Row],[Cost]] /Table5[[#This Row],[No of spliters]] * Table4[[#This Row],[C]])</f>
        <v>0</v>
      </c>
      <c r="Q31" s="24">
        <f>IF(Table14[[#This Row],[Payer]]=Table4[[#Headers],[D]], Table14[[#This Row],[Cost]], 0) - IF(ISBLANK(Table4[[#This Row],[D]]),0, Table14[[#This Row],[Cost]] / Table5[[#This Row],[No of spliters]] * Table4[[#This Row],[D]])</f>
        <v>0</v>
      </c>
      <c r="R31" s="25">
        <f>IF(Table14[[#This Row],[Payer]]=Table4[[#Headers],[E]], Table14[[#This Row],[Cost]], 0) - IF(ISBLANK(Table4[[#This Row],[E]]),0,Table14[[#This Row],[Cost]] / Table5[[#This Row],[No of spliters]] * Table4[[#This Row],[E]])</f>
        <v>0</v>
      </c>
      <c r="U31">
        <f>SUM(Table4[#This Row])</f>
        <v>0</v>
      </c>
    </row>
    <row r="32" spans="2:21" x14ac:dyDescent="0.25">
      <c r="B32" s="5"/>
      <c r="D32" s="7"/>
      <c r="E32" s="6"/>
      <c r="M32" t="s">
        <v>17</v>
      </c>
      <c r="N32" s="21">
        <f>SUM(Table6[Thang])</f>
        <v>-7</v>
      </c>
      <c r="O32" s="21">
        <f>SUM(Table6[Long])</f>
        <v>37</v>
      </c>
      <c r="P32" s="21">
        <f>SUM(Table6[Linh])</f>
        <v>-9</v>
      </c>
      <c r="Q32" s="21">
        <f>SUM(Table6[Nhi])</f>
        <v>-2</v>
      </c>
      <c r="R32" s="21">
        <f>SUM(Table6[Tung])</f>
        <v>-9</v>
      </c>
    </row>
    <row r="33" spans="2:5" x14ac:dyDescent="0.25">
      <c r="B33" s="5"/>
      <c r="D33" s="7"/>
      <c r="E33" s="6"/>
    </row>
  </sheetData>
  <conditionalFormatting sqref="B6:E33">
    <cfRule type="expression" dxfId="7" priority="7">
      <formula>$E6=$K$5</formula>
    </cfRule>
    <cfRule type="expression" dxfId="6" priority="8">
      <formula>$E6=$J$5</formula>
    </cfRule>
    <cfRule type="expression" dxfId="5" priority="9">
      <formula>$E6=$H$5</formula>
    </cfRule>
    <cfRule type="expression" dxfId="4" priority="10">
      <formula>$E6=$G$5</formula>
    </cfRule>
    <cfRule type="expression" dxfId="3" priority="11">
      <formula>$E6=$I$5</formula>
    </cfRule>
  </conditionalFormatting>
  <conditionalFormatting sqref="N6:R3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Tùng Lê Thanh</dc:creator>
  <cp:keywords/>
  <dc:description/>
  <cp:lastModifiedBy>Lance Dang</cp:lastModifiedBy>
  <cp:revision/>
  <dcterms:created xsi:type="dcterms:W3CDTF">2023-03-08T08:41:31Z</dcterms:created>
  <dcterms:modified xsi:type="dcterms:W3CDTF">2023-03-23T10:19:29Z</dcterms:modified>
  <cp:category/>
  <cp:contentStatus/>
</cp:coreProperties>
</file>