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a51eb771f268f8/LANCE/Websites/NFLConfidencePool/pools-app/"/>
    </mc:Choice>
  </mc:AlternateContent>
  <xr:revisionPtr revIDLastSave="0" documentId="8_{A6363BF9-5EB7-4BCB-B6D6-537BB31CA94B}" xr6:coauthVersionLast="47" xr6:coauthVersionMax="47" xr10:uidLastSave="{00000000-0000-0000-0000-000000000000}"/>
  <bookViews>
    <workbookView xWindow="-120" yWindow="-120" windowWidth="38640" windowHeight="21120" xr2:uid="{A41A17FD-4900-4CB2-A26F-3F2AF921E34A}"/>
  </bookViews>
  <sheets>
    <sheet name="upload" sheetId="1" r:id="rId1"/>
    <sheet name="pfr_schedule" sheetId="3" r:id="rId2"/>
    <sheet name="teams_tab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3" i="1" l="1"/>
  <c r="I273" i="1"/>
  <c r="H273" i="1"/>
  <c r="G273" i="1"/>
  <c r="F273" i="1"/>
  <c r="E273" i="1"/>
  <c r="C273" i="1"/>
  <c r="A273" i="1"/>
  <c r="J272" i="1"/>
  <c r="I272" i="1"/>
  <c r="H272" i="1"/>
  <c r="G272" i="1"/>
  <c r="F272" i="1"/>
  <c r="E272" i="1"/>
  <c r="C272" i="1"/>
  <c r="A272" i="1" s="1"/>
  <c r="J271" i="1"/>
  <c r="I271" i="1"/>
  <c r="H271" i="1"/>
  <c r="G271" i="1"/>
  <c r="F271" i="1"/>
  <c r="E271" i="1"/>
  <c r="C271" i="1"/>
  <c r="A271" i="1"/>
  <c r="J270" i="1"/>
  <c r="I270" i="1"/>
  <c r="H270" i="1"/>
  <c r="G270" i="1"/>
  <c r="F270" i="1"/>
  <c r="E270" i="1"/>
  <c r="C270" i="1"/>
  <c r="A270" i="1" s="1"/>
  <c r="J269" i="1"/>
  <c r="I269" i="1"/>
  <c r="H269" i="1"/>
  <c r="G269" i="1"/>
  <c r="F269" i="1"/>
  <c r="E269" i="1"/>
  <c r="C269" i="1"/>
  <c r="A269" i="1"/>
  <c r="J268" i="1"/>
  <c r="I268" i="1"/>
  <c r="H268" i="1"/>
  <c r="G268" i="1"/>
  <c r="F268" i="1"/>
  <c r="E268" i="1"/>
  <c r="C268" i="1"/>
  <c r="A268" i="1" s="1"/>
  <c r="J267" i="1"/>
  <c r="I267" i="1"/>
  <c r="H267" i="1"/>
  <c r="G267" i="1"/>
  <c r="F267" i="1"/>
  <c r="E267" i="1"/>
  <c r="C267" i="1"/>
  <c r="A267" i="1"/>
  <c r="J266" i="1"/>
  <c r="I266" i="1"/>
  <c r="H266" i="1"/>
  <c r="G266" i="1"/>
  <c r="F266" i="1"/>
  <c r="E266" i="1"/>
  <c r="C266" i="1"/>
  <c r="A266" i="1" s="1"/>
  <c r="J265" i="1"/>
  <c r="I265" i="1"/>
  <c r="H265" i="1"/>
  <c r="G265" i="1"/>
  <c r="F265" i="1"/>
  <c r="E265" i="1"/>
  <c r="C265" i="1"/>
  <c r="A265" i="1"/>
  <c r="J264" i="1"/>
  <c r="I264" i="1"/>
  <c r="H264" i="1"/>
  <c r="G264" i="1"/>
  <c r="F264" i="1"/>
  <c r="E264" i="1"/>
  <c r="C264" i="1"/>
  <c r="A264" i="1" s="1"/>
  <c r="J263" i="1"/>
  <c r="I263" i="1"/>
  <c r="H263" i="1"/>
  <c r="G263" i="1"/>
  <c r="F263" i="1"/>
  <c r="E263" i="1"/>
  <c r="C263" i="1"/>
  <c r="A263" i="1"/>
  <c r="J262" i="1"/>
  <c r="I262" i="1"/>
  <c r="H262" i="1"/>
  <c r="G262" i="1"/>
  <c r="F262" i="1"/>
  <c r="E262" i="1"/>
  <c r="C262" i="1"/>
  <c r="A262" i="1" s="1"/>
  <c r="J261" i="1"/>
  <c r="I261" i="1"/>
  <c r="H261" i="1"/>
  <c r="G261" i="1"/>
  <c r="F261" i="1"/>
  <c r="E261" i="1"/>
  <c r="C261" i="1"/>
  <c r="A261" i="1"/>
  <c r="J260" i="1"/>
  <c r="I260" i="1"/>
  <c r="H260" i="1"/>
  <c r="G260" i="1"/>
  <c r="F260" i="1"/>
  <c r="E260" i="1"/>
  <c r="C260" i="1"/>
  <c r="A260" i="1" s="1"/>
  <c r="J259" i="1"/>
  <c r="I259" i="1"/>
  <c r="H259" i="1"/>
  <c r="G259" i="1"/>
  <c r="F259" i="1"/>
  <c r="E259" i="1"/>
  <c r="C259" i="1"/>
  <c r="A259" i="1"/>
  <c r="J258" i="1"/>
  <c r="I258" i="1"/>
  <c r="H258" i="1"/>
  <c r="G258" i="1"/>
  <c r="F258" i="1"/>
  <c r="E258" i="1"/>
  <c r="C258" i="1"/>
  <c r="A258" i="1" s="1"/>
  <c r="J257" i="1"/>
  <c r="I257" i="1"/>
  <c r="H257" i="1"/>
  <c r="G257" i="1"/>
  <c r="F257" i="1"/>
  <c r="E257" i="1"/>
  <c r="C257" i="1"/>
  <c r="A257" i="1"/>
  <c r="J256" i="1"/>
  <c r="I256" i="1"/>
  <c r="H256" i="1"/>
  <c r="G256" i="1"/>
  <c r="F256" i="1"/>
  <c r="E256" i="1"/>
  <c r="C256" i="1"/>
  <c r="A256" i="1" s="1"/>
  <c r="J255" i="1"/>
  <c r="I255" i="1"/>
  <c r="H255" i="1"/>
  <c r="G255" i="1"/>
  <c r="F255" i="1"/>
  <c r="E255" i="1"/>
  <c r="C255" i="1"/>
  <c r="A255" i="1"/>
  <c r="J254" i="1"/>
  <c r="I254" i="1"/>
  <c r="H254" i="1"/>
  <c r="G254" i="1"/>
  <c r="F254" i="1"/>
  <c r="E254" i="1"/>
  <c r="C254" i="1"/>
  <c r="A254" i="1" s="1"/>
  <c r="J253" i="1"/>
  <c r="I253" i="1"/>
  <c r="H253" i="1"/>
  <c r="G253" i="1"/>
  <c r="F253" i="1"/>
  <c r="E253" i="1"/>
  <c r="C253" i="1"/>
  <c r="A253" i="1"/>
  <c r="J252" i="1"/>
  <c r="I252" i="1"/>
  <c r="H252" i="1"/>
  <c r="G252" i="1"/>
  <c r="F252" i="1"/>
  <c r="E252" i="1"/>
  <c r="C252" i="1"/>
  <c r="A252" i="1" s="1"/>
  <c r="J251" i="1"/>
  <c r="I251" i="1"/>
  <c r="H251" i="1"/>
  <c r="G251" i="1"/>
  <c r="F251" i="1"/>
  <c r="E251" i="1"/>
  <c r="C251" i="1"/>
  <c r="A251" i="1"/>
  <c r="J250" i="1"/>
  <c r="I250" i="1"/>
  <c r="H250" i="1"/>
  <c r="G250" i="1"/>
  <c r="F250" i="1"/>
  <c r="E250" i="1"/>
  <c r="C250" i="1"/>
  <c r="A250" i="1" s="1"/>
  <c r="J249" i="1"/>
  <c r="I249" i="1"/>
  <c r="H249" i="1"/>
  <c r="G249" i="1"/>
  <c r="F249" i="1"/>
  <c r="E249" i="1"/>
  <c r="C249" i="1"/>
  <c r="A249" i="1"/>
  <c r="J248" i="1"/>
  <c r="I248" i="1"/>
  <c r="H248" i="1"/>
  <c r="G248" i="1"/>
  <c r="F248" i="1"/>
  <c r="E248" i="1"/>
  <c r="C248" i="1"/>
  <c r="A248" i="1" s="1"/>
  <c r="J247" i="1"/>
  <c r="I247" i="1"/>
  <c r="H247" i="1"/>
  <c r="G247" i="1"/>
  <c r="F247" i="1"/>
  <c r="E247" i="1"/>
  <c r="C247" i="1"/>
  <c r="A247" i="1"/>
  <c r="J246" i="1"/>
  <c r="I246" i="1"/>
  <c r="H246" i="1"/>
  <c r="G246" i="1"/>
  <c r="F246" i="1"/>
  <c r="E246" i="1"/>
  <c r="C246" i="1"/>
  <c r="A246" i="1" s="1"/>
  <c r="J245" i="1"/>
  <c r="I245" i="1"/>
  <c r="H245" i="1"/>
  <c r="G245" i="1"/>
  <c r="F245" i="1"/>
  <c r="E245" i="1"/>
  <c r="C245" i="1"/>
  <c r="A245" i="1"/>
  <c r="J244" i="1"/>
  <c r="I244" i="1"/>
  <c r="H244" i="1"/>
  <c r="G244" i="1"/>
  <c r="F244" i="1"/>
  <c r="E244" i="1"/>
  <c r="C244" i="1"/>
  <c r="A244" i="1" s="1"/>
  <c r="J243" i="1"/>
  <c r="I243" i="1"/>
  <c r="H243" i="1"/>
  <c r="G243" i="1"/>
  <c r="F243" i="1"/>
  <c r="E243" i="1"/>
  <c r="C243" i="1"/>
  <c r="A243" i="1"/>
  <c r="J242" i="1"/>
  <c r="I242" i="1"/>
  <c r="H242" i="1"/>
  <c r="G242" i="1"/>
  <c r="F242" i="1"/>
  <c r="E242" i="1"/>
  <c r="C242" i="1"/>
  <c r="A242" i="1" s="1"/>
  <c r="J241" i="1"/>
  <c r="I241" i="1"/>
  <c r="H241" i="1"/>
  <c r="G241" i="1"/>
  <c r="F241" i="1"/>
  <c r="E241" i="1"/>
  <c r="C241" i="1"/>
  <c r="A241" i="1"/>
  <c r="J240" i="1"/>
  <c r="I240" i="1"/>
  <c r="H240" i="1"/>
  <c r="G240" i="1"/>
  <c r="F240" i="1"/>
  <c r="E240" i="1"/>
  <c r="C240" i="1"/>
  <c r="A240" i="1" s="1"/>
  <c r="J239" i="1"/>
  <c r="I239" i="1"/>
  <c r="H239" i="1"/>
  <c r="G239" i="1"/>
  <c r="F239" i="1"/>
  <c r="E239" i="1"/>
  <c r="C239" i="1"/>
  <c r="A239" i="1"/>
  <c r="J238" i="1"/>
  <c r="I238" i="1"/>
  <c r="H238" i="1"/>
  <c r="G238" i="1"/>
  <c r="F238" i="1"/>
  <c r="E238" i="1"/>
  <c r="C238" i="1"/>
  <c r="A238" i="1" s="1"/>
  <c r="J237" i="1"/>
  <c r="I237" i="1"/>
  <c r="H237" i="1"/>
  <c r="G237" i="1"/>
  <c r="F237" i="1"/>
  <c r="E237" i="1"/>
  <c r="C237" i="1"/>
  <c r="A237" i="1"/>
  <c r="J236" i="1"/>
  <c r="I236" i="1"/>
  <c r="H236" i="1"/>
  <c r="G236" i="1"/>
  <c r="F236" i="1"/>
  <c r="E236" i="1"/>
  <c r="C236" i="1"/>
  <c r="A236" i="1" s="1"/>
  <c r="J235" i="1"/>
  <c r="I235" i="1"/>
  <c r="H235" i="1"/>
  <c r="G235" i="1"/>
  <c r="F235" i="1"/>
  <c r="E235" i="1"/>
  <c r="C235" i="1"/>
  <c r="A235" i="1"/>
  <c r="J234" i="1"/>
  <c r="I234" i="1"/>
  <c r="H234" i="1"/>
  <c r="G234" i="1"/>
  <c r="F234" i="1"/>
  <c r="E234" i="1"/>
  <c r="C234" i="1"/>
  <c r="A234" i="1" s="1"/>
  <c r="J233" i="1"/>
  <c r="I233" i="1"/>
  <c r="H233" i="1"/>
  <c r="G233" i="1"/>
  <c r="F233" i="1"/>
  <c r="E233" i="1"/>
  <c r="C233" i="1"/>
  <c r="A233" i="1"/>
  <c r="J232" i="1"/>
  <c r="I232" i="1"/>
  <c r="H232" i="1"/>
  <c r="G232" i="1"/>
  <c r="F232" i="1"/>
  <c r="E232" i="1"/>
  <c r="C232" i="1"/>
  <c r="A232" i="1" s="1"/>
  <c r="J231" i="1"/>
  <c r="I231" i="1"/>
  <c r="H231" i="1"/>
  <c r="G231" i="1"/>
  <c r="F231" i="1"/>
  <c r="E231" i="1"/>
  <c r="C231" i="1"/>
  <c r="A231" i="1"/>
  <c r="J230" i="1"/>
  <c r="I230" i="1"/>
  <c r="H230" i="1"/>
  <c r="G230" i="1"/>
  <c r="F230" i="1"/>
  <c r="E230" i="1"/>
  <c r="C230" i="1"/>
  <c r="A230" i="1" s="1"/>
  <c r="J229" i="1"/>
  <c r="I229" i="1"/>
  <c r="H229" i="1"/>
  <c r="G229" i="1"/>
  <c r="F229" i="1"/>
  <c r="E229" i="1"/>
  <c r="C229" i="1"/>
  <c r="A229" i="1"/>
  <c r="J228" i="1"/>
  <c r="I228" i="1"/>
  <c r="H228" i="1"/>
  <c r="G228" i="1"/>
  <c r="F228" i="1"/>
  <c r="E228" i="1"/>
  <c r="C228" i="1"/>
  <c r="A228" i="1" s="1"/>
  <c r="J227" i="1"/>
  <c r="I227" i="1"/>
  <c r="H227" i="1"/>
  <c r="G227" i="1"/>
  <c r="F227" i="1"/>
  <c r="E227" i="1"/>
  <c r="C227" i="1"/>
  <c r="A227" i="1"/>
  <c r="J226" i="1"/>
  <c r="I226" i="1"/>
  <c r="H226" i="1"/>
  <c r="G226" i="1"/>
  <c r="F226" i="1"/>
  <c r="E226" i="1"/>
  <c r="C226" i="1"/>
  <c r="A226" i="1" s="1"/>
  <c r="J225" i="1"/>
  <c r="I225" i="1"/>
  <c r="H225" i="1"/>
  <c r="G225" i="1"/>
  <c r="F225" i="1"/>
  <c r="E225" i="1"/>
  <c r="C225" i="1"/>
  <c r="A225" i="1"/>
  <c r="J224" i="1"/>
  <c r="I224" i="1"/>
  <c r="H224" i="1"/>
  <c r="G224" i="1"/>
  <c r="F224" i="1"/>
  <c r="E224" i="1"/>
  <c r="C224" i="1"/>
  <c r="A224" i="1" s="1"/>
  <c r="J223" i="1"/>
  <c r="I223" i="1"/>
  <c r="H223" i="1"/>
  <c r="G223" i="1"/>
  <c r="F223" i="1"/>
  <c r="E223" i="1"/>
  <c r="C223" i="1"/>
  <c r="A223" i="1"/>
  <c r="J222" i="1"/>
  <c r="I222" i="1"/>
  <c r="H222" i="1"/>
  <c r="G222" i="1"/>
  <c r="F222" i="1"/>
  <c r="E222" i="1"/>
  <c r="C222" i="1"/>
  <c r="A222" i="1" s="1"/>
  <c r="J221" i="1"/>
  <c r="I221" i="1"/>
  <c r="H221" i="1"/>
  <c r="G221" i="1"/>
  <c r="F221" i="1"/>
  <c r="E221" i="1"/>
  <c r="C221" i="1"/>
  <c r="A221" i="1"/>
  <c r="J220" i="1"/>
  <c r="I220" i="1"/>
  <c r="H220" i="1"/>
  <c r="G220" i="1"/>
  <c r="F220" i="1"/>
  <c r="E220" i="1"/>
  <c r="C220" i="1"/>
  <c r="A220" i="1" s="1"/>
  <c r="J219" i="1"/>
  <c r="I219" i="1"/>
  <c r="H219" i="1"/>
  <c r="G219" i="1"/>
  <c r="F219" i="1"/>
  <c r="E219" i="1"/>
  <c r="C219" i="1"/>
  <c r="A219" i="1"/>
  <c r="J218" i="1"/>
  <c r="I218" i="1"/>
  <c r="H218" i="1"/>
  <c r="G218" i="1"/>
  <c r="F218" i="1"/>
  <c r="E218" i="1"/>
  <c r="C218" i="1"/>
  <c r="A218" i="1" s="1"/>
  <c r="J217" i="1"/>
  <c r="I217" i="1"/>
  <c r="H217" i="1"/>
  <c r="G217" i="1"/>
  <c r="F217" i="1"/>
  <c r="E217" i="1"/>
  <c r="C217" i="1"/>
  <c r="A217" i="1"/>
  <c r="J216" i="1"/>
  <c r="I216" i="1"/>
  <c r="H216" i="1"/>
  <c r="G216" i="1"/>
  <c r="F216" i="1"/>
  <c r="E216" i="1"/>
  <c r="C216" i="1"/>
  <c r="A216" i="1" s="1"/>
  <c r="J215" i="1"/>
  <c r="I215" i="1"/>
  <c r="H215" i="1"/>
  <c r="G215" i="1"/>
  <c r="F215" i="1"/>
  <c r="E215" i="1"/>
  <c r="C215" i="1"/>
  <c r="A215" i="1"/>
  <c r="J214" i="1"/>
  <c r="I214" i="1"/>
  <c r="H214" i="1"/>
  <c r="G214" i="1"/>
  <c r="F214" i="1"/>
  <c r="E214" i="1"/>
  <c r="C214" i="1"/>
  <c r="A214" i="1" s="1"/>
  <c r="J213" i="1"/>
  <c r="I213" i="1"/>
  <c r="H213" i="1"/>
  <c r="G213" i="1"/>
  <c r="F213" i="1"/>
  <c r="E213" i="1"/>
  <c r="C213" i="1"/>
  <c r="A213" i="1"/>
  <c r="J212" i="1"/>
  <c r="I212" i="1"/>
  <c r="H212" i="1"/>
  <c r="G212" i="1"/>
  <c r="F212" i="1"/>
  <c r="E212" i="1"/>
  <c r="C212" i="1"/>
  <c r="A212" i="1" s="1"/>
  <c r="J211" i="1"/>
  <c r="I211" i="1"/>
  <c r="H211" i="1"/>
  <c r="G211" i="1"/>
  <c r="F211" i="1"/>
  <c r="E211" i="1"/>
  <c r="C211" i="1"/>
  <c r="A211" i="1"/>
  <c r="J210" i="1"/>
  <c r="I210" i="1"/>
  <c r="H210" i="1"/>
  <c r="G210" i="1"/>
  <c r="F210" i="1"/>
  <c r="E210" i="1"/>
  <c r="C210" i="1"/>
  <c r="A210" i="1" s="1"/>
  <c r="J209" i="1"/>
  <c r="I209" i="1"/>
  <c r="H209" i="1"/>
  <c r="G209" i="1"/>
  <c r="F209" i="1"/>
  <c r="E209" i="1"/>
  <c r="C209" i="1"/>
  <c r="A209" i="1"/>
  <c r="J208" i="1"/>
  <c r="I208" i="1"/>
  <c r="H208" i="1"/>
  <c r="G208" i="1"/>
  <c r="F208" i="1"/>
  <c r="E208" i="1"/>
  <c r="C208" i="1"/>
  <c r="A208" i="1" s="1"/>
  <c r="J207" i="1"/>
  <c r="I207" i="1"/>
  <c r="H207" i="1"/>
  <c r="G207" i="1"/>
  <c r="F207" i="1"/>
  <c r="E207" i="1"/>
  <c r="C207" i="1"/>
  <c r="A207" i="1"/>
  <c r="J206" i="1"/>
  <c r="I206" i="1"/>
  <c r="H206" i="1"/>
  <c r="G206" i="1"/>
  <c r="F206" i="1"/>
  <c r="E206" i="1"/>
  <c r="C206" i="1"/>
  <c r="A206" i="1" s="1"/>
  <c r="J205" i="1"/>
  <c r="I205" i="1"/>
  <c r="H205" i="1"/>
  <c r="G205" i="1"/>
  <c r="F205" i="1"/>
  <c r="E205" i="1"/>
  <c r="C205" i="1"/>
  <c r="A205" i="1"/>
  <c r="J204" i="1"/>
  <c r="I204" i="1"/>
  <c r="H204" i="1"/>
  <c r="G204" i="1"/>
  <c r="F204" i="1"/>
  <c r="E204" i="1"/>
  <c r="C204" i="1"/>
  <c r="A204" i="1" s="1"/>
  <c r="J203" i="1"/>
  <c r="I203" i="1"/>
  <c r="H203" i="1"/>
  <c r="G203" i="1"/>
  <c r="F203" i="1"/>
  <c r="E203" i="1"/>
  <c r="C203" i="1"/>
  <c r="A203" i="1"/>
  <c r="J202" i="1"/>
  <c r="I202" i="1"/>
  <c r="H202" i="1"/>
  <c r="G202" i="1"/>
  <c r="F202" i="1"/>
  <c r="E202" i="1"/>
  <c r="C202" i="1"/>
  <c r="A202" i="1" s="1"/>
  <c r="J201" i="1"/>
  <c r="I201" i="1"/>
  <c r="H201" i="1"/>
  <c r="G201" i="1"/>
  <c r="F201" i="1"/>
  <c r="E201" i="1"/>
  <c r="C201" i="1"/>
  <c r="A201" i="1"/>
  <c r="J200" i="1"/>
  <c r="I200" i="1"/>
  <c r="H200" i="1"/>
  <c r="G200" i="1"/>
  <c r="F200" i="1"/>
  <c r="E200" i="1"/>
  <c r="C200" i="1"/>
  <c r="A200" i="1" s="1"/>
  <c r="J199" i="1"/>
  <c r="I199" i="1"/>
  <c r="H199" i="1"/>
  <c r="G199" i="1"/>
  <c r="F199" i="1"/>
  <c r="E199" i="1"/>
  <c r="C199" i="1"/>
  <c r="A199" i="1"/>
  <c r="J198" i="1"/>
  <c r="I198" i="1"/>
  <c r="H198" i="1"/>
  <c r="G198" i="1"/>
  <c r="F198" i="1"/>
  <c r="E198" i="1"/>
  <c r="C198" i="1"/>
  <c r="A198" i="1" s="1"/>
  <c r="J197" i="1"/>
  <c r="I197" i="1"/>
  <c r="H197" i="1"/>
  <c r="G197" i="1"/>
  <c r="F197" i="1"/>
  <c r="E197" i="1"/>
  <c r="C197" i="1"/>
  <c r="A197" i="1"/>
  <c r="J196" i="1"/>
  <c r="I196" i="1"/>
  <c r="H196" i="1"/>
  <c r="G196" i="1"/>
  <c r="F196" i="1"/>
  <c r="E196" i="1"/>
  <c r="C196" i="1"/>
  <c r="A196" i="1" s="1"/>
  <c r="J195" i="1"/>
  <c r="I195" i="1"/>
  <c r="H195" i="1"/>
  <c r="G195" i="1"/>
  <c r="F195" i="1"/>
  <c r="E195" i="1"/>
  <c r="C195" i="1"/>
  <c r="A195" i="1"/>
  <c r="J194" i="1"/>
  <c r="I194" i="1"/>
  <c r="H194" i="1"/>
  <c r="G194" i="1"/>
  <c r="F194" i="1"/>
  <c r="E194" i="1"/>
  <c r="C194" i="1"/>
  <c r="A194" i="1" s="1"/>
  <c r="J193" i="1"/>
  <c r="I193" i="1"/>
  <c r="H193" i="1"/>
  <c r="G193" i="1"/>
  <c r="F193" i="1"/>
  <c r="E193" i="1"/>
  <c r="C193" i="1"/>
  <c r="A193" i="1"/>
  <c r="J192" i="1"/>
  <c r="I192" i="1"/>
  <c r="H192" i="1"/>
  <c r="G192" i="1"/>
  <c r="F192" i="1"/>
  <c r="E192" i="1"/>
  <c r="C192" i="1"/>
  <c r="A192" i="1" s="1"/>
  <c r="J191" i="1"/>
  <c r="I191" i="1"/>
  <c r="H191" i="1"/>
  <c r="G191" i="1"/>
  <c r="F191" i="1"/>
  <c r="E191" i="1"/>
  <c r="C191" i="1"/>
  <c r="A191" i="1"/>
  <c r="J190" i="1"/>
  <c r="I190" i="1"/>
  <c r="H190" i="1"/>
  <c r="G190" i="1"/>
  <c r="F190" i="1"/>
  <c r="E190" i="1"/>
  <c r="C190" i="1"/>
  <c r="A190" i="1" s="1"/>
  <c r="J189" i="1"/>
  <c r="I189" i="1"/>
  <c r="H189" i="1"/>
  <c r="G189" i="1"/>
  <c r="F189" i="1"/>
  <c r="E189" i="1"/>
  <c r="C189" i="1"/>
  <c r="A189" i="1"/>
  <c r="J188" i="1"/>
  <c r="I188" i="1"/>
  <c r="H188" i="1"/>
  <c r="G188" i="1"/>
  <c r="F188" i="1"/>
  <c r="E188" i="1"/>
  <c r="C188" i="1"/>
  <c r="A188" i="1" s="1"/>
  <c r="J187" i="1"/>
  <c r="I187" i="1"/>
  <c r="H187" i="1"/>
  <c r="G187" i="1"/>
  <c r="F187" i="1"/>
  <c r="E187" i="1"/>
  <c r="C187" i="1"/>
  <c r="A187" i="1"/>
  <c r="J186" i="1"/>
  <c r="I186" i="1"/>
  <c r="H186" i="1"/>
  <c r="G186" i="1"/>
  <c r="F186" i="1"/>
  <c r="E186" i="1"/>
  <c r="C186" i="1"/>
  <c r="A186" i="1" s="1"/>
  <c r="J185" i="1"/>
  <c r="I185" i="1"/>
  <c r="H185" i="1"/>
  <c r="G185" i="1"/>
  <c r="F185" i="1"/>
  <c r="E185" i="1"/>
  <c r="C185" i="1"/>
  <c r="A185" i="1"/>
  <c r="J184" i="1"/>
  <c r="I184" i="1"/>
  <c r="H184" i="1"/>
  <c r="G184" i="1"/>
  <c r="F184" i="1"/>
  <c r="E184" i="1"/>
  <c r="C184" i="1"/>
  <c r="A184" i="1" s="1"/>
  <c r="J183" i="1"/>
  <c r="I183" i="1"/>
  <c r="H183" i="1"/>
  <c r="G183" i="1"/>
  <c r="F183" i="1"/>
  <c r="E183" i="1"/>
  <c r="C183" i="1"/>
  <c r="A183" i="1"/>
  <c r="J182" i="1"/>
  <c r="I182" i="1"/>
  <c r="H182" i="1"/>
  <c r="G182" i="1"/>
  <c r="F182" i="1"/>
  <c r="E182" i="1"/>
  <c r="C182" i="1"/>
  <c r="A182" i="1" s="1"/>
  <c r="J181" i="1"/>
  <c r="I181" i="1"/>
  <c r="H181" i="1"/>
  <c r="G181" i="1"/>
  <c r="F181" i="1"/>
  <c r="E181" i="1"/>
  <c r="C181" i="1"/>
  <c r="A181" i="1"/>
  <c r="J180" i="1"/>
  <c r="I180" i="1"/>
  <c r="H180" i="1"/>
  <c r="G180" i="1"/>
  <c r="F180" i="1"/>
  <c r="E180" i="1"/>
  <c r="C180" i="1"/>
  <c r="A180" i="1" s="1"/>
  <c r="J179" i="1"/>
  <c r="I179" i="1"/>
  <c r="H179" i="1"/>
  <c r="G179" i="1"/>
  <c r="F179" i="1"/>
  <c r="E179" i="1"/>
  <c r="C179" i="1"/>
  <c r="A179" i="1"/>
  <c r="J178" i="1"/>
  <c r="I178" i="1"/>
  <c r="H178" i="1"/>
  <c r="G178" i="1"/>
  <c r="F178" i="1"/>
  <c r="E178" i="1"/>
  <c r="C178" i="1"/>
  <c r="A178" i="1" s="1"/>
  <c r="J177" i="1"/>
  <c r="I177" i="1"/>
  <c r="H177" i="1"/>
  <c r="G177" i="1"/>
  <c r="F177" i="1"/>
  <c r="E177" i="1"/>
  <c r="C177" i="1"/>
  <c r="A177" i="1"/>
  <c r="J176" i="1"/>
  <c r="I176" i="1"/>
  <c r="H176" i="1"/>
  <c r="G176" i="1"/>
  <c r="F176" i="1"/>
  <c r="E176" i="1"/>
  <c r="C176" i="1"/>
  <c r="A176" i="1" s="1"/>
  <c r="J175" i="1"/>
  <c r="I175" i="1"/>
  <c r="H175" i="1"/>
  <c r="G175" i="1"/>
  <c r="F175" i="1"/>
  <c r="E175" i="1"/>
  <c r="C175" i="1"/>
  <c r="A175" i="1"/>
  <c r="J174" i="1"/>
  <c r="I174" i="1"/>
  <c r="H174" i="1"/>
  <c r="G174" i="1"/>
  <c r="F174" i="1"/>
  <c r="E174" i="1"/>
  <c r="C174" i="1"/>
  <c r="A174" i="1" s="1"/>
  <c r="J173" i="1"/>
  <c r="I173" i="1"/>
  <c r="H173" i="1"/>
  <c r="G173" i="1"/>
  <c r="F173" i="1"/>
  <c r="E173" i="1"/>
  <c r="C173" i="1"/>
  <c r="A173" i="1"/>
  <c r="J172" i="1"/>
  <c r="I172" i="1"/>
  <c r="H172" i="1"/>
  <c r="G172" i="1"/>
  <c r="F172" i="1"/>
  <c r="E172" i="1"/>
  <c r="C172" i="1"/>
  <c r="A172" i="1" s="1"/>
  <c r="J171" i="1"/>
  <c r="I171" i="1"/>
  <c r="H171" i="1"/>
  <c r="G171" i="1"/>
  <c r="F171" i="1"/>
  <c r="E171" i="1"/>
  <c r="C171" i="1"/>
  <c r="A171" i="1"/>
  <c r="J170" i="1"/>
  <c r="I170" i="1"/>
  <c r="H170" i="1"/>
  <c r="G170" i="1"/>
  <c r="F170" i="1"/>
  <c r="E170" i="1"/>
  <c r="C170" i="1"/>
  <c r="A170" i="1" s="1"/>
  <c r="J169" i="1"/>
  <c r="I169" i="1"/>
  <c r="H169" i="1"/>
  <c r="G169" i="1"/>
  <c r="F169" i="1"/>
  <c r="E169" i="1"/>
  <c r="C169" i="1"/>
  <c r="A169" i="1"/>
  <c r="J168" i="1"/>
  <c r="I168" i="1"/>
  <c r="H168" i="1"/>
  <c r="G168" i="1"/>
  <c r="F168" i="1"/>
  <c r="E168" i="1"/>
  <c r="C168" i="1"/>
  <c r="A168" i="1" s="1"/>
  <c r="J167" i="1"/>
  <c r="I167" i="1"/>
  <c r="H167" i="1"/>
  <c r="G167" i="1"/>
  <c r="F167" i="1"/>
  <c r="E167" i="1"/>
  <c r="C167" i="1"/>
  <c r="A167" i="1"/>
  <c r="J166" i="1"/>
  <c r="I166" i="1"/>
  <c r="H166" i="1"/>
  <c r="G166" i="1"/>
  <c r="F166" i="1"/>
  <c r="E166" i="1"/>
  <c r="C166" i="1"/>
  <c r="A166" i="1" s="1"/>
  <c r="J165" i="1"/>
  <c r="I165" i="1"/>
  <c r="H165" i="1"/>
  <c r="G165" i="1"/>
  <c r="F165" i="1"/>
  <c r="E165" i="1"/>
  <c r="C165" i="1"/>
  <c r="A165" i="1"/>
  <c r="J164" i="1"/>
  <c r="I164" i="1"/>
  <c r="H164" i="1"/>
  <c r="G164" i="1"/>
  <c r="F164" i="1"/>
  <c r="E164" i="1"/>
  <c r="C164" i="1"/>
  <c r="A164" i="1" s="1"/>
  <c r="J163" i="1"/>
  <c r="I163" i="1"/>
  <c r="H163" i="1"/>
  <c r="G163" i="1"/>
  <c r="F163" i="1"/>
  <c r="E163" i="1"/>
  <c r="C163" i="1"/>
  <c r="A163" i="1"/>
  <c r="J162" i="1"/>
  <c r="I162" i="1"/>
  <c r="H162" i="1"/>
  <c r="G162" i="1"/>
  <c r="F162" i="1"/>
  <c r="E162" i="1"/>
  <c r="C162" i="1"/>
  <c r="A162" i="1" s="1"/>
  <c r="J161" i="1"/>
  <c r="I161" i="1"/>
  <c r="H161" i="1"/>
  <c r="G161" i="1"/>
  <c r="F161" i="1"/>
  <c r="E161" i="1"/>
  <c r="C161" i="1"/>
  <c r="A161" i="1"/>
  <c r="J160" i="1"/>
  <c r="I160" i="1"/>
  <c r="H160" i="1"/>
  <c r="G160" i="1"/>
  <c r="F160" i="1"/>
  <c r="E160" i="1"/>
  <c r="C160" i="1"/>
  <c r="A160" i="1" s="1"/>
  <c r="J159" i="1"/>
  <c r="I159" i="1"/>
  <c r="H159" i="1"/>
  <c r="G159" i="1"/>
  <c r="F159" i="1"/>
  <c r="E159" i="1"/>
  <c r="C159" i="1"/>
  <c r="A159" i="1"/>
  <c r="J158" i="1"/>
  <c r="I158" i="1"/>
  <c r="H158" i="1"/>
  <c r="G158" i="1"/>
  <c r="F158" i="1"/>
  <c r="E158" i="1"/>
  <c r="C158" i="1"/>
  <c r="A158" i="1" s="1"/>
  <c r="J157" i="1"/>
  <c r="I157" i="1"/>
  <c r="H157" i="1"/>
  <c r="G157" i="1"/>
  <c r="F157" i="1"/>
  <c r="E157" i="1"/>
  <c r="C157" i="1"/>
  <c r="A157" i="1"/>
  <c r="J156" i="1"/>
  <c r="I156" i="1"/>
  <c r="H156" i="1"/>
  <c r="G156" i="1"/>
  <c r="F156" i="1"/>
  <c r="E156" i="1"/>
  <c r="C156" i="1"/>
  <c r="A156" i="1" s="1"/>
  <c r="J155" i="1"/>
  <c r="I155" i="1"/>
  <c r="H155" i="1"/>
  <c r="G155" i="1"/>
  <c r="F155" i="1"/>
  <c r="E155" i="1"/>
  <c r="C155" i="1"/>
  <c r="A155" i="1"/>
  <c r="J154" i="1"/>
  <c r="I154" i="1"/>
  <c r="H154" i="1"/>
  <c r="G154" i="1"/>
  <c r="F154" i="1"/>
  <c r="E154" i="1"/>
  <c r="C154" i="1"/>
  <c r="A154" i="1" s="1"/>
  <c r="J153" i="1"/>
  <c r="I153" i="1"/>
  <c r="H153" i="1"/>
  <c r="G153" i="1"/>
  <c r="F153" i="1"/>
  <c r="E153" i="1"/>
  <c r="C153" i="1"/>
  <c r="A153" i="1"/>
  <c r="J152" i="1"/>
  <c r="I152" i="1"/>
  <c r="H152" i="1"/>
  <c r="G152" i="1"/>
  <c r="F152" i="1"/>
  <c r="E152" i="1"/>
  <c r="C152" i="1"/>
  <c r="A152" i="1" s="1"/>
  <c r="J151" i="1"/>
  <c r="I151" i="1"/>
  <c r="H151" i="1"/>
  <c r="G151" i="1"/>
  <c r="F151" i="1"/>
  <c r="E151" i="1"/>
  <c r="C151" i="1"/>
  <c r="A151" i="1"/>
  <c r="J150" i="1"/>
  <c r="I150" i="1"/>
  <c r="H150" i="1"/>
  <c r="G150" i="1"/>
  <c r="F150" i="1"/>
  <c r="E150" i="1"/>
  <c r="C150" i="1"/>
  <c r="A150" i="1" s="1"/>
  <c r="J149" i="1"/>
  <c r="I149" i="1"/>
  <c r="H149" i="1"/>
  <c r="G149" i="1"/>
  <c r="F149" i="1"/>
  <c r="E149" i="1"/>
  <c r="C149" i="1"/>
  <c r="A149" i="1"/>
  <c r="J148" i="1"/>
  <c r="I148" i="1"/>
  <c r="H148" i="1"/>
  <c r="G148" i="1"/>
  <c r="F148" i="1"/>
  <c r="E148" i="1"/>
  <c r="C148" i="1"/>
  <c r="A148" i="1" s="1"/>
  <c r="J147" i="1"/>
  <c r="I147" i="1"/>
  <c r="H147" i="1"/>
  <c r="G147" i="1"/>
  <c r="F147" i="1"/>
  <c r="E147" i="1"/>
  <c r="C147" i="1"/>
  <c r="A147" i="1"/>
  <c r="J146" i="1"/>
  <c r="I146" i="1"/>
  <c r="H146" i="1"/>
  <c r="G146" i="1"/>
  <c r="F146" i="1"/>
  <c r="E146" i="1"/>
  <c r="C146" i="1"/>
  <c r="A146" i="1" s="1"/>
  <c r="J145" i="1"/>
  <c r="I145" i="1"/>
  <c r="H145" i="1"/>
  <c r="G145" i="1"/>
  <c r="F145" i="1"/>
  <c r="E145" i="1"/>
  <c r="C145" i="1"/>
  <c r="A145" i="1"/>
  <c r="J144" i="1"/>
  <c r="I144" i="1"/>
  <c r="H144" i="1"/>
  <c r="G144" i="1"/>
  <c r="F144" i="1"/>
  <c r="E144" i="1"/>
  <c r="C144" i="1"/>
  <c r="A144" i="1" s="1"/>
  <c r="J143" i="1"/>
  <c r="I143" i="1"/>
  <c r="H143" i="1"/>
  <c r="G143" i="1"/>
  <c r="F143" i="1"/>
  <c r="E143" i="1"/>
  <c r="C143" i="1"/>
  <c r="A143" i="1"/>
  <c r="J142" i="1"/>
  <c r="I142" i="1"/>
  <c r="H142" i="1"/>
  <c r="G142" i="1"/>
  <c r="F142" i="1"/>
  <c r="E142" i="1"/>
  <c r="C142" i="1"/>
  <c r="A142" i="1" s="1"/>
  <c r="J141" i="1"/>
  <c r="I141" i="1"/>
  <c r="H141" i="1"/>
  <c r="G141" i="1"/>
  <c r="F141" i="1"/>
  <c r="E141" i="1"/>
  <c r="C141" i="1"/>
  <c r="A141" i="1"/>
  <c r="J140" i="1"/>
  <c r="I140" i="1"/>
  <c r="H140" i="1"/>
  <c r="G140" i="1"/>
  <c r="F140" i="1"/>
  <c r="E140" i="1"/>
  <c r="C140" i="1"/>
  <c r="A140" i="1" s="1"/>
  <c r="J139" i="1"/>
  <c r="I139" i="1"/>
  <c r="H139" i="1"/>
  <c r="G139" i="1"/>
  <c r="F139" i="1"/>
  <c r="A139" i="1" s="1"/>
  <c r="E139" i="1"/>
  <c r="C139" i="1"/>
  <c r="J138" i="1"/>
  <c r="I138" i="1"/>
  <c r="H138" i="1"/>
  <c r="G138" i="1"/>
  <c r="F138" i="1"/>
  <c r="E138" i="1"/>
  <c r="C138" i="1"/>
  <c r="A138" i="1" s="1"/>
  <c r="J137" i="1"/>
  <c r="I137" i="1"/>
  <c r="H137" i="1"/>
  <c r="G137" i="1"/>
  <c r="F137" i="1"/>
  <c r="E137" i="1"/>
  <c r="C137" i="1"/>
  <c r="A137" i="1"/>
  <c r="J136" i="1"/>
  <c r="I136" i="1"/>
  <c r="H136" i="1"/>
  <c r="G136" i="1"/>
  <c r="F136" i="1"/>
  <c r="E136" i="1"/>
  <c r="C136" i="1"/>
  <c r="A136" i="1" s="1"/>
  <c r="J135" i="1"/>
  <c r="I135" i="1"/>
  <c r="H135" i="1"/>
  <c r="G135" i="1"/>
  <c r="F135" i="1"/>
  <c r="E135" i="1"/>
  <c r="C135" i="1"/>
  <c r="A135" i="1"/>
  <c r="J134" i="1"/>
  <c r="I134" i="1"/>
  <c r="H134" i="1"/>
  <c r="G134" i="1"/>
  <c r="F134" i="1"/>
  <c r="E134" i="1"/>
  <c r="C134" i="1"/>
  <c r="A134" i="1" s="1"/>
  <c r="J133" i="1"/>
  <c r="I133" i="1"/>
  <c r="H133" i="1"/>
  <c r="G133" i="1"/>
  <c r="F133" i="1"/>
  <c r="E133" i="1"/>
  <c r="C133" i="1"/>
  <c r="A133" i="1"/>
  <c r="J132" i="1"/>
  <c r="I132" i="1"/>
  <c r="H132" i="1"/>
  <c r="G132" i="1"/>
  <c r="F132" i="1"/>
  <c r="E132" i="1"/>
  <c r="C132" i="1"/>
  <c r="A132" i="1" s="1"/>
  <c r="J131" i="1"/>
  <c r="I131" i="1"/>
  <c r="H131" i="1"/>
  <c r="G131" i="1"/>
  <c r="F131" i="1"/>
  <c r="E131" i="1"/>
  <c r="C131" i="1"/>
  <c r="A131" i="1"/>
  <c r="J130" i="1"/>
  <c r="I130" i="1"/>
  <c r="H130" i="1"/>
  <c r="G130" i="1"/>
  <c r="F130" i="1"/>
  <c r="E130" i="1"/>
  <c r="C130" i="1"/>
  <c r="A130" i="1" s="1"/>
  <c r="J129" i="1"/>
  <c r="I129" i="1"/>
  <c r="H129" i="1"/>
  <c r="G129" i="1"/>
  <c r="F129" i="1"/>
  <c r="E129" i="1"/>
  <c r="C129" i="1"/>
  <c r="A129" i="1"/>
  <c r="J128" i="1"/>
  <c r="I128" i="1"/>
  <c r="H128" i="1"/>
  <c r="G128" i="1"/>
  <c r="F128" i="1"/>
  <c r="E128" i="1"/>
  <c r="C128" i="1"/>
  <c r="A128" i="1" s="1"/>
  <c r="J127" i="1"/>
  <c r="I127" i="1"/>
  <c r="H127" i="1"/>
  <c r="G127" i="1"/>
  <c r="F127" i="1"/>
  <c r="E127" i="1"/>
  <c r="C127" i="1"/>
  <c r="A127" i="1"/>
  <c r="J126" i="1"/>
  <c r="I126" i="1"/>
  <c r="H126" i="1"/>
  <c r="G126" i="1"/>
  <c r="F126" i="1"/>
  <c r="E126" i="1"/>
  <c r="C126" i="1"/>
  <c r="A126" i="1" s="1"/>
  <c r="J125" i="1"/>
  <c r="I125" i="1"/>
  <c r="H125" i="1"/>
  <c r="G125" i="1"/>
  <c r="F125" i="1"/>
  <c r="E125" i="1"/>
  <c r="C125" i="1"/>
  <c r="A125" i="1"/>
  <c r="J124" i="1"/>
  <c r="I124" i="1"/>
  <c r="H124" i="1"/>
  <c r="G124" i="1"/>
  <c r="F124" i="1"/>
  <c r="E124" i="1"/>
  <c r="C124" i="1"/>
  <c r="A124" i="1" s="1"/>
  <c r="J123" i="1"/>
  <c r="I123" i="1"/>
  <c r="H123" i="1"/>
  <c r="G123" i="1"/>
  <c r="F123" i="1"/>
  <c r="E123" i="1"/>
  <c r="C123" i="1"/>
  <c r="A123" i="1"/>
  <c r="J122" i="1"/>
  <c r="I122" i="1"/>
  <c r="H122" i="1"/>
  <c r="G122" i="1"/>
  <c r="F122" i="1"/>
  <c r="E122" i="1"/>
  <c r="C122" i="1"/>
  <c r="A122" i="1" s="1"/>
  <c r="J121" i="1"/>
  <c r="I121" i="1"/>
  <c r="H121" i="1"/>
  <c r="G121" i="1"/>
  <c r="F121" i="1"/>
  <c r="E121" i="1"/>
  <c r="C121" i="1"/>
  <c r="A121" i="1"/>
  <c r="J120" i="1"/>
  <c r="I120" i="1"/>
  <c r="H120" i="1"/>
  <c r="G120" i="1"/>
  <c r="F120" i="1"/>
  <c r="E120" i="1"/>
  <c r="C120" i="1"/>
  <c r="A120" i="1" s="1"/>
  <c r="J119" i="1"/>
  <c r="I119" i="1"/>
  <c r="H119" i="1"/>
  <c r="G119" i="1"/>
  <c r="F119" i="1"/>
  <c r="E119" i="1"/>
  <c r="C119" i="1"/>
  <c r="A119" i="1"/>
  <c r="J118" i="1"/>
  <c r="I118" i="1"/>
  <c r="H118" i="1"/>
  <c r="G118" i="1"/>
  <c r="F118" i="1"/>
  <c r="E118" i="1"/>
  <c r="C118" i="1"/>
  <c r="A118" i="1" s="1"/>
  <c r="J117" i="1"/>
  <c r="I117" i="1"/>
  <c r="H117" i="1"/>
  <c r="G117" i="1"/>
  <c r="F117" i="1"/>
  <c r="E117" i="1"/>
  <c r="C117" i="1"/>
  <c r="A117" i="1"/>
  <c r="J116" i="1"/>
  <c r="I116" i="1"/>
  <c r="H116" i="1"/>
  <c r="G116" i="1"/>
  <c r="F116" i="1"/>
  <c r="E116" i="1"/>
  <c r="C116" i="1"/>
  <c r="A116" i="1" s="1"/>
  <c r="J115" i="1"/>
  <c r="I115" i="1"/>
  <c r="H115" i="1"/>
  <c r="G115" i="1"/>
  <c r="F115" i="1"/>
  <c r="E115" i="1"/>
  <c r="C115" i="1"/>
  <c r="A115" i="1"/>
  <c r="J114" i="1"/>
  <c r="I114" i="1"/>
  <c r="H114" i="1"/>
  <c r="G114" i="1"/>
  <c r="F114" i="1"/>
  <c r="E114" i="1"/>
  <c r="C114" i="1"/>
  <c r="A114" i="1" s="1"/>
  <c r="J113" i="1"/>
  <c r="I113" i="1"/>
  <c r="H113" i="1"/>
  <c r="G113" i="1"/>
  <c r="F113" i="1"/>
  <c r="E113" i="1"/>
  <c r="C113" i="1"/>
  <c r="A113" i="1"/>
  <c r="J112" i="1"/>
  <c r="I112" i="1"/>
  <c r="H112" i="1"/>
  <c r="G112" i="1"/>
  <c r="F112" i="1"/>
  <c r="E112" i="1"/>
  <c r="C112" i="1"/>
  <c r="A112" i="1" s="1"/>
  <c r="J111" i="1"/>
  <c r="I111" i="1"/>
  <c r="H111" i="1"/>
  <c r="G111" i="1"/>
  <c r="F111" i="1"/>
  <c r="E111" i="1"/>
  <c r="C111" i="1"/>
  <c r="A111" i="1"/>
  <c r="J110" i="1"/>
  <c r="I110" i="1"/>
  <c r="H110" i="1"/>
  <c r="G110" i="1"/>
  <c r="F110" i="1"/>
  <c r="E110" i="1"/>
  <c r="C110" i="1"/>
  <c r="A110" i="1" s="1"/>
  <c r="J109" i="1"/>
  <c r="I109" i="1"/>
  <c r="H109" i="1"/>
  <c r="G109" i="1"/>
  <c r="F109" i="1"/>
  <c r="E109" i="1"/>
  <c r="C109" i="1"/>
  <c r="A109" i="1"/>
  <c r="J108" i="1"/>
  <c r="I108" i="1"/>
  <c r="H108" i="1"/>
  <c r="G108" i="1"/>
  <c r="F108" i="1"/>
  <c r="E108" i="1"/>
  <c r="C108" i="1"/>
  <c r="A108" i="1" s="1"/>
  <c r="J107" i="1"/>
  <c r="I107" i="1"/>
  <c r="H107" i="1"/>
  <c r="G107" i="1"/>
  <c r="F107" i="1"/>
  <c r="E107" i="1"/>
  <c r="C107" i="1"/>
  <c r="A107" i="1"/>
  <c r="J106" i="1"/>
  <c r="I106" i="1"/>
  <c r="H106" i="1"/>
  <c r="G106" i="1"/>
  <c r="F106" i="1"/>
  <c r="E106" i="1"/>
  <c r="C106" i="1"/>
  <c r="A106" i="1" s="1"/>
  <c r="J105" i="1"/>
  <c r="I105" i="1"/>
  <c r="H105" i="1"/>
  <c r="G105" i="1"/>
  <c r="F105" i="1"/>
  <c r="E105" i="1"/>
  <c r="C105" i="1"/>
  <c r="A105" i="1"/>
  <c r="J104" i="1"/>
  <c r="I104" i="1"/>
  <c r="H104" i="1"/>
  <c r="G104" i="1"/>
  <c r="F104" i="1"/>
  <c r="E104" i="1"/>
  <c r="C104" i="1"/>
  <c r="A104" i="1" s="1"/>
  <c r="J103" i="1"/>
  <c r="I103" i="1"/>
  <c r="H103" i="1"/>
  <c r="G103" i="1"/>
  <c r="F103" i="1"/>
  <c r="E103" i="1"/>
  <c r="C103" i="1"/>
  <c r="A103" i="1"/>
  <c r="J102" i="1"/>
  <c r="I102" i="1"/>
  <c r="H102" i="1"/>
  <c r="G102" i="1"/>
  <c r="F102" i="1"/>
  <c r="E102" i="1"/>
  <c r="C102" i="1"/>
  <c r="A102" i="1" s="1"/>
  <c r="J101" i="1"/>
  <c r="I101" i="1"/>
  <c r="H101" i="1"/>
  <c r="G101" i="1"/>
  <c r="F101" i="1"/>
  <c r="E101" i="1"/>
  <c r="C101" i="1"/>
  <c r="A101" i="1"/>
  <c r="J100" i="1"/>
  <c r="I100" i="1"/>
  <c r="H100" i="1"/>
  <c r="G100" i="1"/>
  <c r="F100" i="1"/>
  <c r="E100" i="1"/>
  <c r="C100" i="1"/>
  <c r="A100" i="1" s="1"/>
  <c r="J99" i="1"/>
  <c r="I99" i="1"/>
  <c r="H99" i="1"/>
  <c r="G99" i="1"/>
  <c r="F99" i="1"/>
  <c r="E99" i="1"/>
  <c r="C99" i="1"/>
  <c r="A99" i="1"/>
  <c r="J98" i="1"/>
  <c r="I98" i="1"/>
  <c r="H98" i="1"/>
  <c r="G98" i="1"/>
  <c r="F98" i="1"/>
  <c r="E98" i="1"/>
  <c r="C98" i="1"/>
  <c r="A98" i="1" s="1"/>
  <c r="J97" i="1"/>
  <c r="I97" i="1"/>
  <c r="H97" i="1"/>
  <c r="G97" i="1"/>
  <c r="F97" i="1"/>
  <c r="E97" i="1"/>
  <c r="C97" i="1"/>
  <c r="A97" i="1"/>
  <c r="J96" i="1"/>
  <c r="I96" i="1"/>
  <c r="H96" i="1"/>
  <c r="G96" i="1"/>
  <c r="F96" i="1"/>
  <c r="E96" i="1"/>
  <c r="C96" i="1"/>
  <c r="A96" i="1" s="1"/>
  <c r="J95" i="1"/>
  <c r="I95" i="1"/>
  <c r="H95" i="1"/>
  <c r="G95" i="1"/>
  <c r="F95" i="1"/>
  <c r="E95" i="1"/>
  <c r="C95" i="1"/>
  <c r="A95" i="1"/>
  <c r="J94" i="1"/>
  <c r="I94" i="1"/>
  <c r="H94" i="1"/>
  <c r="G94" i="1"/>
  <c r="F94" i="1"/>
  <c r="E94" i="1"/>
  <c r="C94" i="1"/>
  <c r="A94" i="1" s="1"/>
  <c r="J93" i="1"/>
  <c r="I93" i="1"/>
  <c r="H93" i="1"/>
  <c r="G93" i="1"/>
  <c r="F93" i="1"/>
  <c r="E93" i="1"/>
  <c r="C93" i="1"/>
  <c r="A93" i="1"/>
  <c r="J92" i="1"/>
  <c r="I92" i="1"/>
  <c r="H92" i="1"/>
  <c r="G92" i="1"/>
  <c r="F92" i="1"/>
  <c r="E92" i="1"/>
  <c r="C92" i="1"/>
  <c r="A92" i="1" s="1"/>
  <c r="J91" i="1"/>
  <c r="I91" i="1"/>
  <c r="H91" i="1"/>
  <c r="G91" i="1"/>
  <c r="F91" i="1"/>
  <c r="E91" i="1"/>
  <c r="C91" i="1"/>
  <c r="A91" i="1"/>
  <c r="J90" i="1"/>
  <c r="I90" i="1"/>
  <c r="H90" i="1"/>
  <c r="G90" i="1"/>
  <c r="F90" i="1"/>
  <c r="E90" i="1"/>
  <c r="C90" i="1"/>
  <c r="A90" i="1" s="1"/>
  <c r="J89" i="1"/>
  <c r="I89" i="1"/>
  <c r="H89" i="1"/>
  <c r="G89" i="1"/>
  <c r="F89" i="1"/>
  <c r="E89" i="1"/>
  <c r="C89" i="1"/>
  <c r="A89" i="1"/>
  <c r="J88" i="1"/>
  <c r="I88" i="1"/>
  <c r="H88" i="1"/>
  <c r="G88" i="1"/>
  <c r="F88" i="1"/>
  <c r="E88" i="1"/>
  <c r="C88" i="1"/>
  <c r="A88" i="1" s="1"/>
  <c r="J87" i="1"/>
  <c r="I87" i="1"/>
  <c r="H87" i="1"/>
  <c r="G87" i="1"/>
  <c r="F87" i="1"/>
  <c r="E87" i="1"/>
  <c r="C87" i="1"/>
  <c r="A87" i="1"/>
  <c r="J86" i="1"/>
  <c r="I86" i="1"/>
  <c r="H86" i="1"/>
  <c r="G86" i="1"/>
  <c r="F86" i="1"/>
  <c r="E86" i="1"/>
  <c r="C86" i="1"/>
  <c r="A86" i="1" s="1"/>
  <c r="J85" i="1"/>
  <c r="I85" i="1"/>
  <c r="H85" i="1"/>
  <c r="G85" i="1"/>
  <c r="F85" i="1"/>
  <c r="E85" i="1"/>
  <c r="C85" i="1"/>
  <c r="A85" i="1"/>
  <c r="J84" i="1"/>
  <c r="I84" i="1"/>
  <c r="H84" i="1"/>
  <c r="G84" i="1"/>
  <c r="F84" i="1"/>
  <c r="E84" i="1"/>
  <c r="C84" i="1"/>
  <c r="A84" i="1" s="1"/>
  <c r="J83" i="1"/>
  <c r="I83" i="1"/>
  <c r="H83" i="1"/>
  <c r="G83" i="1"/>
  <c r="F83" i="1"/>
  <c r="E83" i="1"/>
  <c r="C83" i="1"/>
  <c r="A83" i="1"/>
  <c r="J82" i="1"/>
  <c r="I82" i="1"/>
  <c r="H82" i="1"/>
  <c r="G82" i="1"/>
  <c r="F82" i="1"/>
  <c r="E82" i="1"/>
  <c r="C82" i="1"/>
  <c r="A82" i="1" s="1"/>
  <c r="J81" i="1"/>
  <c r="I81" i="1"/>
  <c r="H81" i="1"/>
  <c r="G81" i="1"/>
  <c r="F81" i="1"/>
  <c r="E81" i="1"/>
  <c r="C81" i="1"/>
  <c r="A81" i="1"/>
  <c r="J80" i="1"/>
  <c r="I80" i="1"/>
  <c r="H80" i="1"/>
  <c r="G80" i="1"/>
  <c r="F80" i="1"/>
  <c r="E80" i="1"/>
  <c r="C80" i="1"/>
  <c r="A80" i="1" s="1"/>
  <c r="J79" i="1"/>
  <c r="I79" i="1"/>
  <c r="H79" i="1"/>
  <c r="G79" i="1"/>
  <c r="F79" i="1"/>
  <c r="E79" i="1"/>
  <c r="C79" i="1"/>
  <c r="A79" i="1"/>
  <c r="J78" i="1"/>
  <c r="I78" i="1"/>
  <c r="H78" i="1"/>
  <c r="G78" i="1"/>
  <c r="F78" i="1"/>
  <c r="E78" i="1"/>
  <c r="C78" i="1"/>
  <c r="A78" i="1" s="1"/>
  <c r="J77" i="1"/>
  <c r="I77" i="1"/>
  <c r="H77" i="1"/>
  <c r="G77" i="1"/>
  <c r="F77" i="1"/>
  <c r="E77" i="1"/>
  <c r="C77" i="1"/>
  <c r="A77" i="1"/>
  <c r="J76" i="1"/>
  <c r="I76" i="1"/>
  <c r="H76" i="1"/>
  <c r="G76" i="1"/>
  <c r="F76" i="1"/>
  <c r="E76" i="1"/>
  <c r="C76" i="1"/>
  <c r="A76" i="1" s="1"/>
  <c r="J75" i="1"/>
  <c r="I75" i="1"/>
  <c r="H75" i="1"/>
  <c r="G75" i="1"/>
  <c r="F75" i="1"/>
  <c r="E75" i="1"/>
  <c r="C75" i="1"/>
  <c r="A75" i="1"/>
  <c r="J74" i="1"/>
  <c r="I74" i="1"/>
  <c r="H74" i="1"/>
  <c r="G74" i="1"/>
  <c r="F74" i="1"/>
  <c r="E74" i="1"/>
  <c r="C74" i="1"/>
  <c r="A74" i="1" s="1"/>
  <c r="J73" i="1"/>
  <c r="I73" i="1"/>
  <c r="H73" i="1"/>
  <c r="G73" i="1"/>
  <c r="F73" i="1"/>
  <c r="E73" i="1"/>
  <c r="C73" i="1"/>
  <c r="A73" i="1"/>
  <c r="J72" i="1"/>
  <c r="I72" i="1"/>
  <c r="H72" i="1"/>
  <c r="G72" i="1"/>
  <c r="F72" i="1"/>
  <c r="E72" i="1"/>
  <c r="C72" i="1"/>
  <c r="A72" i="1" s="1"/>
  <c r="J71" i="1"/>
  <c r="I71" i="1"/>
  <c r="H71" i="1"/>
  <c r="G71" i="1"/>
  <c r="F71" i="1"/>
  <c r="E71" i="1"/>
  <c r="C71" i="1"/>
  <c r="A71" i="1"/>
  <c r="J70" i="1"/>
  <c r="I70" i="1"/>
  <c r="H70" i="1"/>
  <c r="G70" i="1"/>
  <c r="F70" i="1"/>
  <c r="E70" i="1"/>
  <c r="C70" i="1"/>
  <c r="A70" i="1" s="1"/>
  <c r="J69" i="1"/>
  <c r="I69" i="1"/>
  <c r="H69" i="1"/>
  <c r="G69" i="1"/>
  <c r="F69" i="1"/>
  <c r="E69" i="1"/>
  <c r="C69" i="1"/>
  <c r="A69" i="1"/>
  <c r="J68" i="1"/>
  <c r="I68" i="1"/>
  <c r="H68" i="1"/>
  <c r="G68" i="1"/>
  <c r="F68" i="1"/>
  <c r="E68" i="1"/>
  <c r="C68" i="1"/>
  <c r="A68" i="1" s="1"/>
  <c r="J67" i="1"/>
  <c r="I67" i="1"/>
  <c r="H67" i="1"/>
  <c r="G67" i="1"/>
  <c r="F67" i="1"/>
  <c r="E67" i="1"/>
  <c r="C67" i="1"/>
  <c r="A67" i="1"/>
  <c r="J66" i="1"/>
  <c r="I66" i="1"/>
  <c r="H66" i="1"/>
  <c r="G66" i="1"/>
  <c r="F66" i="1"/>
  <c r="E66" i="1"/>
  <c r="C66" i="1"/>
  <c r="A66" i="1" s="1"/>
  <c r="J65" i="1"/>
  <c r="I65" i="1"/>
  <c r="H65" i="1"/>
  <c r="G65" i="1"/>
  <c r="F65" i="1"/>
  <c r="E65" i="1"/>
  <c r="C65" i="1"/>
  <c r="A65" i="1"/>
  <c r="J64" i="1"/>
  <c r="I64" i="1"/>
  <c r="H64" i="1"/>
  <c r="G64" i="1"/>
  <c r="F64" i="1"/>
  <c r="E64" i="1"/>
  <c r="C64" i="1"/>
  <c r="A64" i="1" s="1"/>
  <c r="J63" i="1"/>
  <c r="I63" i="1"/>
  <c r="H63" i="1"/>
  <c r="G63" i="1"/>
  <c r="F63" i="1"/>
  <c r="E63" i="1"/>
  <c r="C63" i="1"/>
  <c r="A63" i="1"/>
  <c r="J62" i="1"/>
  <c r="I62" i="1"/>
  <c r="H62" i="1"/>
  <c r="G62" i="1"/>
  <c r="F62" i="1"/>
  <c r="E62" i="1"/>
  <c r="C62" i="1"/>
  <c r="A62" i="1" s="1"/>
  <c r="J61" i="1"/>
  <c r="I61" i="1"/>
  <c r="H61" i="1"/>
  <c r="G61" i="1"/>
  <c r="F61" i="1"/>
  <c r="E61" i="1"/>
  <c r="C61" i="1"/>
  <c r="A61" i="1"/>
  <c r="J60" i="1"/>
  <c r="I60" i="1"/>
  <c r="H60" i="1"/>
  <c r="G60" i="1"/>
  <c r="F60" i="1"/>
  <c r="E60" i="1"/>
  <c r="C60" i="1"/>
  <c r="A60" i="1" s="1"/>
  <c r="J59" i="1"/>
  <c r="I59" i="1"/>
  <c r="H59" i="1"/>
  <c r="G59" i="1"/>
  <c r="F59" i="1"/>
  <c r="E59" i="1"/>
  <c r="C59" i="1"/>
  <c r="A59" i="1"/>
  <c r="J58" i="1"/>
  <c r="I58" i="1"/>
  <c r="H58" i="1"/>
  <c r="G58" i="1"/>
  <c r="F58" i="1"/>
  <c r="E58" i="1"/>
  <c r="C58" i="1"/>
  <c r="A58" i="1" s="1"/>
  <c r="J57" i="1"/>
  <c r="I57" i="1"/>
  <c r="H57" i="1"/>
  <c r="G57" i="1"/>
  <c r="F57" i="1"/>
  <c r="E57" i="1"/>
  <c r="C57" i="1"/>
  <c r="A57" i="1"/>
  <c r="J56" i="1"/>
  <c r="I56" i="1"/>
  <c r="H56" i="1"/>
  <c r="G56" i="1"/>
  <c r="F56" i="1"/>
  <c r="E56" i="1"/>
  <c r="C56" i="1"/>
  <c r="A56" i="1" s="1"/>
  <c r="J55" i="1"/>
  <c r="I55" i="1"/>
  <c r="H55" i="1"/>
  <c r="G55" i="1"/>
  <c r="F55" i="1"/>
  <c r="E55" i="1"/>
  <c r="C55" i="1"/>
  <c r="A55" i="1"/>
  <c r="J54" i="1"/>
  <c r="I54" i="1"/>
  <c r="H54" i="1"/>
  <c r="G54" i="1"/>
  <c r="F54" i="1"/>
  <c r="E54" i="1"/>
  <c r="C54" i="1"/>
  <c r="A54" i="1" s="1"/>
  <c r="J53" i="1"/>
  <c r="I53" i="1"/>
  <c r="H53" i="1"/>
  <c r="G53" i="1"/>
  <c r="F53" i="1"/>
  <c r="E53" i="1"/>
  <c r="C53" i="1"/>
  <c r="A53" i="1"/>
  <c r="J52" i="1"/>
  <c r="I52" i="1"/>
  <c r="H52" i="1"/>
  <c r="G52" i="1"/>
  <c r="F52" i="1"/>
  <c r="E52" i="1"/>
  <c r="C52" i="1"/>
  <c r="A52" i="1" s="1"/>
  <c r="J51" i="1"/>
  <c r="I51" i="1"/>
  <c r="H51" i="1"/>
  <c r="G51" i="1"/>
  <c r="F51" i="1"/>
  <c r="E51" i="1"/>
  <c r="C51" i="1"/>
  <c r="A51" i="1"/>
  <c r="J50" i="1"/>
  <c r="I50" i="1"/>
  <c r="H50" i="1"/>
  <c r="G50" i="1"/>
  <c r="F50" i="1"/>
  <c r="E50" i="1"/>
  <c r="C50" i="1"/>
  <c r="A50" i="1" s="1"/>
  <c r="J49" i="1"/>
  <c r="I49" i="1"/>
  <c r="H49" i="1"/>
  <c r="G49" i="1"/>
  <c r="F49" i="1"/>
  <c r="E49" i="1"/>
  <c r="C49" i="1"/>
  <c r="A49" i="1"/>
  <c r="J48" i="1"/>
  <c r="I48" i="1"/>
  <c r="H48" i="1"/>
  <c r="G48" i="1"/>
  <c r="F48" i="1"/>
  <c r="E48" i="1"/>
  <c r="C48" i="1"/>
  <c r="A48" i="1" s="1"/>
  <c r="J47" i="1"/>
  <c r="I47" i="1"/>
  <c r="H47" i="1"/>
  <c r="G47" i="1"/>
  <c r="F47" i="1"/>
  <c r="E47" i="1"/>
  <c r="C47" i="1"/>
  <c r="A47" i="1"/>
  <c r="J46" i="1"/>
  <c r="I46" i="1"/>
  <c r="H46" i="1"/>
  <c r="G46" i="1"/>
  <c r="F46" i="1"/>
  <c r="E46" i="1"/>
  <c r="C46" i="1"/>
  <c r="A46" i="1" s="1"/>
  <c r="J45" i="1"/>
  <c r="I45" i="1"/>
  <c r="H45" i="1"/>
  <c r="G45" i="1"/>
  <c r="F45" i="1"/>
  <c r="E45" i="1"/>
  <c r="C45" i="1"/>
  <c r="A45" i="1"/>
  <c r="J44" i="1"/>
  <c r="I44" i="1"/>
  <c r="H44" i="1"/>
  <c r="G44" i="1"/>
  <c r="F44" i="1"/>
  <c r="E44" i="1"/>
  <c r="C44" i="1"/>
  <c r="A44" i="1" s="1"/>
  <c r="J43" i="1"/>
  <c r="I43" i="1"/>
  <c r="H43" i="1"/>
  <c r="G43" i="1"/>
  <c r="F43" i="1"/>
  <c r="E43" i="1"/>
  <c r="C43" i="1"/>
  <c r="A43" i="1"/>
  <c r="J42" i="1"/>
  <c r="I42" i="1"/>
  <c r="H42" i="1"/>
  <c r="G42" i="1"/>
  <c r="F42" i="1"/>
  <c r="E42" i="1"/>
  <c r="C42" i="1"/>
  <c r="A42" i="1" s="1"/>
  <c r="J41" i="1"/>
  <c r="I41" i="1"/>
  <c r="H41" i="1"/>
  <c r="G41" i="1"/>
  <c r="F41" i="1"/>
  <c r="E41" i="1"/>
  <c r="C41" i="1"/>
  <c r="A41" i="1"/>
  <c r="J40" i="1"/>
  <c r="I40" i="1"/>
  <c r="H40" i="1"/>
  <c r="G40" i="1"/>
  <c r="F40" i="1"/>
  <c r="E40" i="1"/>
  <c r="C40" i="1"/>
  <c r="A40" i="1" s="1"/>
  <c r="J39" i="1"/>
  <c r="I39" i="1"/>
  <c r="H39" i="1"/>
  <c r="G39" i="1"/>
  <c r="F39" i="1"/>
  <c r="E39" i="1"/>
  <c r="C39" i="1"/>
  <c r="A39" i="1"/>
  <c r="J38" i="1"/>
  <c r="I38" i="1"/>
  <c r="H38" i="1"/>
  <c r="G38" i="1"/>
  <c r="F38" i="1"/>
  <c r="E38" i="1"/>
  <c r="C38" i="1"/>
  <c r="A38" i="1" s="1"/>
  <c r="J37" i="1"/>
  <c r="I37" i="1"/>
  <c r="H37" i="1"/>
  <c r="G37" i="1"/>
  <c r="F37" i="1"/>
  <c r="E37" i="1"/>
  <c r="C37" i="1"/>
  <c r="A37" i="1"/>
  <c r="J36" i="1"/>
  <c r="I36" i="1"/>
  <c r="H36" i="1"/>
  <c r="G36" i="1"/>
  <c r="F36" i="1"/>
  <c r="E36" i="1"/>
  <c r="C36" i="1"/>
  <c r="A36" i="1" s="1"/>
  <c r="J35" i="1"/>
  <c r="I35" i="1"/>
  <c r="H35" i="1"/>
  <c r="G35" i="1"/>
  <c r="F35" i="1"/>
  <c r="E35" i="1"/>
  <c r="C35" i="1"/>
  <c r="A35" i="1"/>
  <c r="J34" i="1"/>
  <c r="I34" i="1"/>
  <c r="H34" i="1"/>
  <c r="G34" i="1"/>
  <c r="F34" i="1"/>
  <c r="E34" i="1"/>
  <c r="C34" i="1"/>
  <c r="A34" i="1" s="1"/>
  <c r="J33" i="1"/>
  <c r="I33" i="1"/>
  <c r="H33" i="1"/>
  <c r="G33" i="1"/>
  <c r="F33" i="1"/>
  <c r="E33" i="1"/>
  <c r="C33" i="1"/>
  <c r="A33" i="1"/>
  <c r="J32" i="1"/>
  <c r="I32" i="1"/>
  <c r="H32" i="1"/>
  <c r="G32" i="1"/>
  <c r="F32" i="1"/>
  <c r="E32" i="1"/>
  <c r="C32" i="1"/>
  <c r="A32" i="1" s="1"/>
  <c r="J31" i="1"/>
  <c r="I31" i="1"/>
  <c r="H31" i="1"/>
  <c r="G31" i="1"/>
  <c r="F31" i="1"/>
  <c r="E31" i="1"/>
  <c r="C31" i="1"/>
  <c r="A31" i="1"/>
  <c r="J30" i="1"/>
  <c r="I30" i="1"/>
  <c r="H30" i="1"/>
  <c r="G30" i="1"/>
  <c r="F30" i="1"/>
  <c r="E30" i="1"/>
  <c r="C30" i="1"/>
  <c r="A30" i="1" s="1"/>
  <c r="J29" i="1"/>
  <c r="I29" i="1"/>
  <c r="H29" i="1"/>
  <c r="G29" i="1"/>
  <c r="F29" i="1"/>
  <c r="E29" i="1"/>
  <c r="C29" i="1"/>
  <c r="A29" i="1"/>
  <c r="J28" i="1"/>
  <c r="I28" i="1"/>
  <c r="H28" i="1"/>
  <c r="G28" i="1"/>
  <c r="F28" i="1"/>
  <c r="E28" i="1"/>
  <c r="C28" i="1"/>
  <c r="A28" i="1" s="1"/>
  <c r="J27" i="1"/>
  <c r="I27" i="1"/>
  <c r="H27" i="1"/>
  <c r="G27" i="1"/>
  <c r="F27" i="1"/>
  <c r="E27" i="1"/>
  <c r="C27" i="1"/>
  <c r="A27" i="1"/>
  <c r="J26" i="1"/>
  <c r="I26" i="1"/>
  <c r="H26" i="1"/>
  <c r="G26" i="1"/>
  <c r="F26" i="1"/>
  <c r="E26" i="1"/>
  <c r="C26" i="1"/>
  <c r="A26" i="1" s="1"/>
  <c r="J25" i="1"/>
  <c r="I25" i="1"/>
  <c r="H25" i="1"/>
  <c r="G25" i="1"/>
  <c r="F25" i="1"/>
  <c r="E25" i="1"/>
  <c r="C25" i="1"/>
  <c r="A25" i="1"/>
  <c r="J24" i="1"/>
  <c r="I24" i="1"/>
  <c r="H24" i="1"/>
  <c r="G24" i="1"/>
  <c r="F24" i="1"/>
  <c r="E24" i="1"/>
  <c r="C24" i="1"/>
  <c r="A24" i="1" s="1"/>
  <c r="J23" i="1"/>
  <c r="I23" i="1"/>
  <c r="H23" i="1"/>
  <c r="G23" i="1"/>
  <c r="F23" i="1"/>
  <c r="E23" i="1"/>
  <c r="C23" i="1"/>
  <c r="A23" i="1"/>
  <c r="J22" i="1"/>
  <c r="I22" i="1"/>
  <c r="H22" i="1"/>
  <c r="G22" i="1"/>
  <c r="F22" i="1"/>
  <c r="E22" i="1"/>
  <c r="C22" i="1"/>
  <c r="A22" i="1" s="1"/>
  <c r="J21" i="1"/>
  <c r="I21" i="1"/>
  <c r="H21" i="1"/>
  <c r="G21" i="1"/>
  <c r="F21" i="1"/>
  <c r="E21" i="1"/>
  <c r="C21" i="1"/>
  <c r="A21" i="1"/>
  <c r="J20" i="1"/>
  <c r="I20" i="1"/>
  <c r="H20" i="1"/>
  <c r="G20" i="1"/>
  <c r="F20" i="1"/>
  <c r="E20" i="1"/>
  <c r="C20" i="1"/>
  <c r="A20" i="1" s="1"/>
  <c r="J19" i="1"/>
  <c r="I19" i="1"/>
  <c r="H19" i="1"/>
  <c r="G19" i="1"/>
  <c r="F19" i="1"/>
  <c r="E19" i="1"/>
  <c r="C19" i="1"/>
  <c r="A19" i="1"/>
  <c r="J18" i="1"/>
  <c r="I18" i="1"/>
  <c r="H18" i="1"/>
  <c r="G18" i="1"/>
  <c r="F18" i="1"/>
  <c r="E18" i="1"/>
  <c r="C18" i="1"/>
  <c r="A18" i="1" s="1"/>
  <c r="J17" i="1"/>
  <c r="I17" i="1"/>
  <c r="H17" i="1"/>
  <c r="G17" i="1"/>
  <c r="F17" i="1"/>
  <c r="E17" i="1"/>
  <c r="C17" i="1"/>
  <c r="A17" i="1"/>
  <c r="J16" i="1"/>
  <c r="I16" i="1"/>
  <c r="H16" i="1"/>
  <c r="G16" i="1"/>
  <c r="F16" i="1"/>
  <c r="E16" i="1"/>
  <c r="C16" i="1"/>
  <c r="A16" i="1" s="1"/>
  <c r="J15" i="1"/>
  <c r="I15" i="1"/>
  <c r="H15" i="1"/>
  <c r="G15" i="1"/>
  <c r="F15" i="1"/>
  <c r="E15" i="1"/>
  <c r="C15" i="1"/>
  <c r="A15" i="1"/>
  <c r="J14" i="1"/>
  <c r="I14" i="1"/>
  <c r="H14" i="1"/>
  <c r="G14" i="1"/>
  <c r="F14" i="1"/>
  <c r="E14" i="1"/>
  <c r="C14" i="1"/>
  <c r="A14" i="1" s="1"/>
  <c r="J13" i="1"/>
  <c r="I13" i="1"/>
  <c r="H13" i="1"/>
  <c r="G13" i="1"/>
  <c r="F13" i="1"/>
  <c r="E13" i="1"/>
  <c r="C13" i="1"/>
  <c r="A13" i="1"/>
  <c r="J12" i="1"/>
  <c r="I12" i="1"/>
  <c r="H12" i="1"/>
  <c r="G12" i="1"/>
  <c r="F12" i="1"/>
  <c r="E12" i="1"/>
  <c r="C12" i="1"/>
  <c r="A12" i="1" s="1"/>
  <c r="J11" i="1"/>
  <c r="I11" i="1"/>
  <c r="H11" i="1"/>
  <c r="G11" i="1"/>
  <c r="F11" i="1"/>
  <c r="E11" i="1"/>
  <c r="C11" i="1"/>
  <c r="A11" i="1"/>
  <c r="J10" i="1"/>
  <c r="I10" i="1"/>
  <c r="H10" i="1"/>
  <c r="G10" i="1"/>
  <c r="F10" i="1"/>
  <c r="E10" i="1"/>
  <c r="C10" i="1"/>
  <c r="A10" i="1" s="1"/>
  <c r="J9" i="1"/>
  <c r="I9" i="1"/>
  <c r="H9" i="1"/>
  <c r="G9" i="1"/>
  <c r="F9" i="1"/>
  <c r="E9" i="1"/>
  <c r="C9" i="1"/>
  <c r="A9" i="1"/>
  <c r="J8" i="1"/>
  <c r="I8" i="1"/>
  <c r="H8" i="1"/>
  <c r="G8" i="1"/>
  <c r="F8" i="1"/>
  <c r="E8" i="1"/>
  <c r="C8" i="1"/>
  <c r="A8" i="1" s="1"/>
  <c r="J7" i="1"/>
  <c r="I7" i="1"/>
  <c r="H7" i="1"/>
  <c r="G7" i="1"/>
  <c r="F7" i="1"/>
  <c r="E7" i="1"/>
  <c r="C7" i="1"/>
  <c r="A7" i="1"/>
  <c r="J6" i="1"/>
  <c r="I6" i="1"/>
  <c r="H6" i="1"/>
  <c r="G6" i="1"/>
  <c r="F6" i="1"/>
  <c r="E6" i="1"/>
  <c r="C6" i="1"/>
  <c r="A6" i="1" s="1"/>
  <c r="J5" i="1"/>
  <c r="I5" i="1"/>
  <c r="H5" i="1"/>
  <c r="G5" i="1"/>
  <c r="F5" i="1"/>
  <c r="E5" i="1"/>
  <c r="C5" i="1"/>
  <c r="A5" i="1"/>
  <c r="J4" i="1"/>
  <c r="I4" i="1"/>
  <c r="H4" i="1"/>
  <c r="G4" i="1"/>
  <c r="F4" i="1"/>
  <c r="E4" i="1"/>
  <c r="C4" i="1"/>
  <c r="A4" i="1" s="1"/>
  <c r="J3" i="1"/>
  <c r="I3" i="1"/>
  <c r="H3" i="1"/>
  <c r="G3" i="1"/>
  <c r="F3" i="1"/>
  <c r="E3" i="1"/>
  <c r="C3" i="1"/>
  <c r="A3" i="1"/>
  <c r="J2" i="1"/>
  <c r="I2" i="1"/>
  <c r="H2" i="1"/>
  <c r="G2" i="1"/>
  <c r="F2" i="1"/>
  <c r="E2" i="1"/>
  <c r="C2" i="1"/>
  <c r="A2" i="1" s="1"/>
</calcChain>
</file>

<file path=xl/sharedStrings.xml><?xml version="1.0" encoding="utf-8"?>
<sst xmlns="http://schemas.openxmlformats.org/spreadsheetml/2006/main" count="1709" uniqueCount="247">
  <si>
    <t>nfl_game_id</t>
  </si>
  <si>
    <t>season_year</t>
  </si>
  <si>
    <t>week</t>
  </si>
  <si>
    <t>game_type</t>
  </si>
  <si>
    <t>home_team</t>
  </si>
  <si>
    <t>away_team</t>
  </si>
  <si>
    <t>game_date</t>
  </si>
  <si>
    <t>regular</t>
  </si>
  <si>
    <t>KC</t>
  </si>
  <si>
    <t>BUF</t>
  </si>
  <si>
    <t>DAL</t>
  </si>
  <si>
    <t>SF</t>
  </si>
  <si>
    <t>GB</t>
  </si>
  <si>
    <t>CHI</t>
  </si>
  <si>
    <t>home_team_id</t>
  </si>
  <si>
    <t>away_team_id</t>
  </si>
  <si>
    <t>NYG</t>
  </si>
  <si>
    <t>MIN</t>
  </si>
  <si>
    <t>MIA</t>
  </si>
  <si>
    <t>JAX</t>
  </si>
  <si>
    <t>PIT</t>
  </si>
  <si>
    <t>CIN</t>
  </si>
  <si>
    <t>LAR</t>
  </si>
  <si>
    <t>SEA</t>
  </si>
  <si>
    <t>TB</t>
  </si>
  <si>
    <t>WAS</t>
  </si>
  <si>
    <t>Buffalo Bills</t>
  </si>
  <si>
    <t>NE</t>
  </si>
  <si>
    <t>New England Patriots</t>
  </si>
  <si>
    <t>NYJ</t>
  </si>
  <si>
    <t>New York Jets</t>
  </si>
  <si>
    <t>BAL</t>
  </si>
  <si>
    <t>Baltimore Ravens</t>
  </si>
  <si>
    <t>Cincinnati Bengals</t>
  </si>
  <si>
    <t>CLE</t>
  </si>
  <si>
    <t>Cleveland Browns</t>
  </si>
  <si>
    <t>Pittsburgh Steelers</t>
  </si>
  <si>
    <t>HOU</t>
  </si>
  <si>
    <t>Houston Texans</t>
  </si>
  <si>
    <t>IND</t>
  </si>
  <si>
    <t>TEN</t>
  </si>
  <si>
    <t>DEN</t>
  </si>
  <si>
    <t>Kansas City Chiefs</t>
  </si>
  <si>
    <t>LV</t>
  </si>
  <si>
    <t>Las Vegas Raiders</t>
  </si>
  <si>
    <t>LAC</t>
  </si>
  <si>
    <t>PHI</t>
  </si>
  <si>
    <t>DET</t>
  </si>
  <si>
    <t>Green Bay Packers</t>
  </si>
  <si>
    <t>ATL</t>
  </si>
  <si>
    <t>CAR</t>
  </si>
  <si>
    <t>NO</t>
  </si>
  <si>
    <t>New Orleans Saints</t>
  </si>
  <si>
    <t>Tampa Bay Buccaneers</t>
  </si>
  <si>
    <t>ARI</t>
  </si>
  <si>
    <t>San Francisco 49ers</t>
  </si>
  <si>
    <t>Indianapolis Colts</t>
  </si>
  <si>
    <t>Jacksonville Jaguars</t>
  </si>
  <si>
    <t>Tennessee Titans</t>
  </si>
  <si>
    <t>Denver Broncos</t>
  </si>
  <si>
    <t>Los Angeles Chargers</t>
  </si>
  <si>
    <t>Dallas Cowboys</t>
  </si>
  <si>
    <t>New York Giants</t>
  </si>
  <si>
    <t>Philadelphia Eagles</t>
  </si>
  <si>
    <t>Washington Commanders</t>
  </si>
  <si>
    <t>Chicago Bears</t>
  </si>
  <si>
    <t>Detroit Lions</t>
  </si>
  <si>
    <t>Minnesota Vikings</t>
  </si>
  <si>
    <t>Atlanta Falcons</t>
  </si>
  <si>
    <t>Carolina Panthers</t>
  </si>
  <si>
    <t>Arizona Cardinals</t>
  </si>
  <si>
    <t>Los Angeles Rams</t>
  </si>
  <si>
    <t>Seattle Seahawks</t>
  </si>
  <si>
    <t>game_time_et</t>
  </si>
  <si>
    <t>Week</t>
  </si>
  <si>
    <t>Day</t>
  </si>
  <si>
    <t>VisTm</t>
  </si>
  <si>
    <t>Pts</t>
  </si>
  <si>
    <t>HomeTm</t>
  </si>
  <si>
    <t>Time</t>
  </si>
  <si>
    <t>Thu</t>
  </si>
  <si>
    <t>@</t>
  </si>
  <si>
    <t>Fri</t>
  </si>
  <si>
    <t>Sat</t>
  </si>
  <si>
    <t>Sun</t>
  </si>
  <si>
    <t>Miami Dolphins</t>
  </si>
  <si>
    <t>Mon</t>
  </si>
  <si>
    <t>abbreviation</t>
  </si>
  <si>
    <t>full_name</t>
  </si>
  <si>
    <t>city</t>
  </si>
  <si>
    <t>name</t>
  </si>
  <si>
    <t>primary_color</t>
  </si>
  <si>
    <t>secondary_color</t>
  </si>
  <si>
    <t>logo_url</t>
  </si>
  <si>
    <t>conference</t>
  </si>
  <si>
    <t>division</t>
  </si>
  <si>
    <t>stadium_name</t>
  </si>
  <si>
    <t>stadium_type</t>
  </si>
  <si>
    <t>Arizona</t>
  </si>
  <si>
    <t>Cardinals</t>
  </si>
  <si>
    <t>#97233F</t>
  </si>
  <si>
    <t>#FFB612</t>
  </si>
  <si>
    <t>NFC</t>
  </si>
  <si>
    <t>West</t>
  </si>
  <si>
    <t>State Farm Stadium</t>
  </si>
  <si>
    <t>retractable</t>
  </si>
  <si>
    <t>Atlanta</t>
  </si>
  <si>
    <t>Falcons</t>
  </si>
  <si>
    <t>#A71930</t>
  </si>
  <si>
    <t>#000000</t>
  </si>
  <si>
    <t>South</t>
  </si>
  <si>
    <t>Mercedes-Benz Stadium</t>
  </si>
  <si>
    <t>dome</t>
  </si>
  <si>
    <t>Baltimore</t>
  </si>
  <si>
    <t>Ravens</t>
  </si>
  <si>
    <t>#241773</t>
  </si>
  <si>
    <t>AFC</t>
  </si>
  <si>
    <t>North</t>
  </si>
  <si>
    <t>M&amp;T Bank Stadium</t>
  </si>
  <si>
    <t>outdoor</t>
  </si>
  <si>
    <t>Buffalo</t>
  </si>
  <si>
    <t>Bills</t>
  </si>
  <si>
    <t>#00338D</t>
  </si>
  <si>
    <t>#C60C30</t>
  </si>
  <si>
    <t>East</t>
  </si>
  <si>
    <t>Highmark Stadium</t>
  </si>
  <si>
    <t>Carolina</t>
  </si>
  <si>
    <t>Panthers</t>
  </si>
  <si>
    <t>#0085CA</t>
  </si>
  <si>
    <t>#101820</t>
  </si>
  <si>
    <t>Bank of America Stadium</t>
  </si>
  <si>
    <t>Chicago</t>
  </si>
  <si>
    <t>Bears</t>
  </si>
  <si>
    <t>#C83803</t>
  </si>
  <si>
    <t>#0B162A</t>
  </si>
  <si>
    <t>Soldier Field</t>
  </si>
  <si>
    <t>Cincinnati</t>
  </si>
  <si>
    <t>Bengals</t>
  </si>
  <si>
    <t>#FB4F14</t>
  </si>
  <si>
    <t>Paycor Stadium</t>
  </si>
  <si>
    <t>Cleveland</t>
  </si>
  <si>
    <t>Browns</t>
  </si>
  <si>
    <t>#311D00</t>
  </si>
  <si>
    <t>#FF3C00</t>
  </si>
  <si>
    <t>Cleveland Browns Stadium</t>
  </si>
  <si>
    <t>Dallas</t>
  </si>
  <si>
    <t>Cowboys</t>
  </si>
  <si>
    <t>#003594</t>
  </si>
  <si>
    <t>#869397</t>
  </si>
  <si>
    <t>AT&amp;T Stadium</t>
  </si>
  <si>
    <t>Denver</t>
  </si>
  <si>
    <t>Broncos</t>
  </si>
  <si>
    <t>#002244</t>
  </si>
  <si>
    <t>Empower Field at Mile High</t>
  </si>
  <si>
    <t>Detroit</t>
  </si>
  <si>
    <t>Lions</t>
  </si>
  <si>
    <t>#0076B6</t>
  </si>
  <si>
    <t>#B0B7BC</t>
  </si>
  <si>
    <t>Ford Field</t>
  </si>
  <si>
    <t>Green Bay</t>
  </si>
  <si>
    <t>Packers</t>
  </si>
  <si>
    <t>#203731</t>
  </si>
  <si>
    <t>Lambeau Field</t>
  </si>
  <si>
    <t>Houston</t>
  </si>
  <si>
    <t>Texans</t>
  </si>
  <si>
    <t>#03202F</t>
  </si>
  <si>
    <t>NRG Stadium</t>
  </si>
  <si>
    <t>Indianapolis</t>
  </si>
  <si>
    <t>Colts</t>
  </si>
  <si>
    <t>#002C5F</t>
  </si>
  <si>
    <t>#A2AAAD</t>
  </si>
  <si>
    <t>Lucas Oil Stadium</t>
  </si>
  <si>
    <t>Jacksonville</t>
  </si>
  <si>
    <t>Jaguars</t>
  </si>
  <si>
    <t>#006778</t>
  </si>
  <si>
    <t>#9F792C</t>
  </si>
  <si>
    <t>TIAA Bank Field</t>
  </si>
  <si>
    <t>Kansas City</t>
  </si>
  <si>
    <t>Chiefs</t>
  </si>
  <si>
    <t>#E31837</t>
  </si>
  <si>
    <t>#FFB81C</t>
  </si>
  <si>
    <t>GEHA Field at Arrowhead Stadium</t>
  </si>
  <si>
    <t>Las Vegas</t>
  </si>
  <si>
    <t>Raiders</t>
  </si>
  <si>
    <t>#A5ACAF</t>
  </si>
  <si>
    <t>Allegiant Stadium</t>
  </si>
  <si>
    <t>Los Angeles</t>
  </si>
  <si>
    <t>Chargers</t>
  </si>
  <si>
    <t>#0080C6</t>
  </si>
  <si>
    <t>#FFC20E</t>
  </si>
  <si>
    <t>SoFi Stadium</t>
  </si>
  <si>
    <t>Rams</t>
  </si>
  <si>
    <t>#FFA300</t>
  </si>
  <si>
    <t>Miami</t>
  </si>
  <si>
    <t>Dolphins</t>
  </si>
  <si>
    <t>#008E97</t>
  </si>
  <si>
    <t>#FC4C02</t>
  </si>
  <si>
    <t>Hard Rock Stadium</t>
  </si>
  <si>
    <t>Minnesota</t>
  </si>
  <si>
    <t>Vikings</t>
  </si>
  <si>
    <t>#4F2683</t>
  </si>
  <si>
    <t>#FFC62F</t>
  </si>
  <si>
    <t>U.S. Bank Stadium</t>
  </si>
  <si>
    <t>New England</t>
  </si>
  <si>
    <t>Patriots</t>
  </si>
  <si>
    <t>Gillette Stadium</t>
  </si>
  <si>
    <t>New Orleans</t>
  </si>
  <si>
    <t>Saints</t>
  </si>
  <si>
    <t>#D3BC8D</t>
  </si>
  <si>
    <t>Caesars Superdome</t>
  </si>
  <si>
    <t>New York</t>
  </si>
  <si>
    <t>Giants</t>
  </si>
  <si>
    <t>#0B2265</t>
  </si>
  <si>
    <t>MetLife Stadium</t>
  </si>
  <si>
    <t>Jets</t>
  </si>
  <si>
    <t>#125740</t>
  </si>
  <si>
    <t>Philadelphia</t>
  </si>
  <si>
    <t>Eagles</t>
  </si>
  <si>
    <t>#004C54</t>
  </si>
  <si>
    <t>Lincoln Financial Field</t>
  </si>
  <si>
    <t>Pittsburgh</t>
  </si>
  <si>
    <t>Steelers</t>
  </si>
  <si>
    <t>Heinz Field</t>
  </si>
  <si>
    <t>San Francisco</t>
  </si>
  <si>
    <t>49ers</t>
  </si>
  <si>
    <t>#AA0000</t>
  </si>
  <si>
    <t>#B3995D</t>
  </si>
  <si>
    <t>Levi's Stadium</t>
  </si>
  <si>
    <t>Seattle</t>
  </si>
  <si>
    <t>Seahawks</t>
  </si>
  <si>
    <t>#69BE28</t>
  </si>
  <si>
    <t>Lumen Field</t>
  </si>
  <si>
    <t>Tampa Bay</t>
  </si>
  <si>
    <t>Buccaneers</t>
  </si>
  <si>
    <t>#D50A0A</t>
  </si>
  <si>
    <t>#FF7900</t>
  </si>
  <si>
    <t>Raymond James Stadium</t>
  </si>
  <si>
    <t>Tennessee</t>
  </si>
  <si>
    <t>Titans</t>
  </si>
  <si>
    <t>#0C2340</t>
  </si>
  <si>
    <t>#4B92DB</t>
  </si>
  <si>
    <t>Nissan Stadium</t>
  </si>
  <si>
    <t>Washington</t>
  </si>
  <si>
    <t>Commanders</t>
  </si>
  <si>
    <t>#5A1414</t>
  </si>
  <si>
    <t>FedExField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</si>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</sst>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2799-3A73-4C68-9FC5-60C1CA93CFED}">
  <dimension ref="A1:J273"/>
  <sheetViews>
    <sheetView tabSelected="1" workbookViewId="0"/>
  </sheetViews>
  <sheetFormatPr defaultRowHeight="15" x14ac:dyDescent="0.25"/>
  <cols>
    <col min="1" max="1" width="16.7109375" bestFit="1" customWidth="1"/>
    <col min="11" max="11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14</v>
      </c>
      <c r="F1" s="4" t="s">
        <v>4</v>
      </c>
      <c r="G1" s="4" t="s">
        <v>15</v>
      </c>
      <c r="H1" s="2" t="s">
        <v>5</v>
      </c>
      <c r="I1" s="1" t="s">
        <v>6</v>
      </c>
      <c r="J1" s="2" t="s">
        <v>73</v>
      </c>
    </row>
    <row r="2" spans="1:10" x14ac:dyDescent="0.25">
      <c r="A2" s="4" t="str">
        <f>B2&amp;"_W"&amp;C2&amp;"_"&amp;F2&amp;"_"&amp;H2</f>
        <v>2025_W1_PHI_DAL</v>
      </c>
      <c r="B2" s="4">
        <v>2025</v>
      </c>
      <c r="C2" s="4">
        <f>pfr_schedule!A2</f>
        <v>1</v>
      </c>
      <c r="D2" s="4" t="s">
        <v>7</v>
      </c>
      <c r="E2" s="4">
        <f>INDEX(teams_table!A:A,MATCH(pfr_schedule!G2,teams_table!C:C,0))</f>
        <v>19</v>
      </c>
      <c r="F2" s="4" t="str">
        <f>INDEX(teams_table!B:B,MATCH(pfr_schedule!G2,teams_table!C:C,0))</f>
        <v>PHI</v>
      </c>
      <c r="G2" s="4">
        <f>INDEX(teams_table!A:A,MATCH(pfr_schedule!D2,teams_table!C:C,0))</f>
        <v>17</v>
      </c>
      <c r="H2" s="2" t="str">
        <f>INDEX(teams_table!B:B,MATCH(pfr_schedule!D2,teams_table!C:C,0))</f>
        <v>DAL</v>
      </c>
      <c r="I2" s="1">
        <f>pfr_schedule!C2</f>
        <v>45904</v>
      </c>
      <c r="J2" s="2">
        <f>pfr_schedule!I2</f>
        <v>0.84722222222222221</v>
      </c>
    </row>
    <row r="3" spans="1:10" x14ac:dyDescent="0.25">
      <c r="A3" s="4" t="str">
        <f>B3&amp;"_W"&amp;C3&amp;"_"&amp;F3&amp;"_"&amp;H3</f>
        <v>2025_W1_LAC_KC</v>
      </c>
      <c r="B3" s="4">
        <v>2025</v>
      </c>
      <c r="C3" s="4">
        <f>pfr_schedule!A3</f>
        <v>1</v>
      </c>
      <c r="D3" s="4" t="s">
        <v>7</v>
      </c>
      <c r="E3" s="4">
        <f>INDEX(teams_table!A:A,MATCH(pfr_schedule!G3,teams_table!C:C,0))</f>
        <v>16</v>
      </c>
      <c r="F3" s="4" t="str">
        <f>INDEX(teams_table!B:B,MATCH(pfr_schedule!G3,teams_table!C:C,0))</f>
        <v>LAC</v>
      </c>
      <c r="G3" s="4">
        <f>INDEX(teams_table!A:A,MATCH(pfr_schedule!D3,teams_table!C:C,0))</f>
        <v>14</v>
      </c>
      <c r="H3" s="2" t="str">
        <f>INDEX(teams_table!B:B,MATCH(pfr_schedule!D3,teams_table!C:C,0))</f>
        <v>KC</v>
      </c>
      <c r="I3" s="1">
        <f>pfr_schedule!C3</f>
        <v>45905</v>
      </c>
      <c r="J3" s="2">
        <f>pfr_schedule!I3</f>
        <v>0.83333333333333337</v>
      </c>
    </row>
    <row r="4" spans="1:10" x14ac:dyDescent="0.25">
      <c r="A4" s="4" t="str">
        <f>B4&amp;"_W"&amp;C4&amp;"_"&amp;F4&amp;"_"&amp;H4</f>
        <v>2025_W1_ATL_TB</v>
      </c>
      <c r="B4" s="4">
        <v>2025</v>
      </c>
      <c r="C4" s="4">
        <f>pfr_schedule!A4</f>
        <v>1</v>
      </c>
      <c r="D4" s="4" t="s">
        <v>7</v>
      </c>
      <c r="E4" s="4">
        <f>INDEX(teams_table!A:A,MATCH(pfr_schedule!G4,teams_table!C:C,0))</f>
        <v>25</v>
      </c>
      <c r="F4" s="4" t="str">
        <f>INDEX(teams_table!B:B,MATCH(pfr_schedule!G4,teams_table!C:C,0))</f>
        <v>ATL</v>
      </c>
      <c r="G4" s="4">
        <f>INDEX(teams_table!A:A,MATCH(pfr_schedule!D4,teams_table!C:C,0))</f>
        <v>28</v>
      </c>
      <c r="H4" s="2" t="str">
        <f>INDEX(teams_table!B:B,MATCH(pfr_schedule!D4,teams_table!C:C,0))</f>
        <v>TB</v>
      </c>
      <c r="I4" s="1">
        <f>pfr_schedule!C4</f>
        <v>45907</v>
      </c>
      <c r="J4" s="2">
        <f>pfr_schedule!I4</f>
        <v>0.54166666666666663</v>
      </c>
    </row>
    <row r="5" spans="1:10" x14ac:dyDescent="0.25">
      <c r="A5" s="4" t="str">
        <f>B5&amp;"_W"&amp;C5&amp;"_"&amp;F5&amp;"_"&amp;H5</f>
        <v>2025_W1_CLE_CIN</v>
      </c>
      <c r="B5" s="4">
        <v>2025</v>
      </c>
      <c r="C5" s="4">
        <f>pfr_schedule!A5</f>
        <v>1</v>
      </c>
      <c r="D5" s="4" t="s">
        <v>7</v>
      </c>
      <c r="E5" s="4">
        <f>INDEX(teams_table!A:A,MATCH(pfr_schedule!G5,teams_table!C:C,0))</f>
        <v>7</v>
      </c>
      <c r="F5" s="4" t="str">
        <f>INDEX(teams_table!B:B,MATCH(pfr_schedule!G5,teams_table!C:C,0))</f>
        <v>CLE</v>
      </c>
      <c r="G5" s="4">
        <f>INDEX(teams_table!A:A,MATCH(pfr_schedule!D5,teams_table!C:C,0))</f>
        <v>6</v>
      </c>
      <c r="H5" s="2" t="str">
        <f>INDEX(teams_table!B:B,MATCH(pfr_schedule!D5,teams_table!C:C,0))</f>
        <v>CIN</v>
      </c>
      <c r="I5" s="1">
        <f>pfr_schedule!C5</f>
        <v>45907</v>
      </c>
      <c r="J5" s="2">
        <f>pfr_schedule!I5</f>
        <v>0.54166666666666663</v>
      </c>
    </row>
    <row r="6" spans="1:10" x14ac:dyDescent="0.25">
      <c r="A6" s="4" t="str">
        <f>B6&amp;"_W"&amp;C6&amp;"_"&amp;F6&amp;"_"&amp;H6</f>
        <v>2025_W1_IND_MIA</v>
      </c>
      <c r="B6" s="4">
        <v>2025</v>
      </c>
      <c r="C6" s="4">
        <f>pfr_schedule!A6</f>
        <v>1</v>
      </c>
      <c r="D6" s="4" t="s">
        <v>7</v>
      </c>
      <c r="E6" s="4">
        <f>INDEX(teams_table!A:A,MATCH(pfr_schedule!G6,teams_table!C:C,0))</f>
        <v>10</v>
      </c>
      <c r="F6" s="4" t="str">
        <f>INDEX(teams_table!B:B,MATCH(pfr_schedule!G6,teams_table!C:C,0))</f>
        <v>IND</v>
      </c>
      <c r="G6" s="4">
        <f>INDEX(teams_table!A:A,MATCH(pfr_schedule!D6,teams_table!C:C,0))</f>
        <v>2</v>
      </c>
      <c r="H6" s="2" t="str">
        <f>INDEX(teams_table!B:B,MATCH(pfr_schedule!D6,teams_table!C:C,0))</f>
        <v>MIA</v>
      </c>
      <c r="I6" s="1">
        <f>pfr_schedule!C6</f>
        <v>45907</v>
      </c>
      <c r="J6" s="2">
        <f>pfr_schedule!I6</f>
        <v>0.54166666666666663</v>
      </c>
    </row>
    <row r="7" spans="1:10" x14ac:dyDescent="0.25">
      <c r="A7" s="4" t="str">
        <f>B7&amp;"_W"&amp;C7&amp;"_"&amp;F7&amp;"_"&amp;H7</f>
        <v>2025_W1_JAX_CAR</v>
      </c>
      <c r="B7" s="4">
        <v>2025</v>
      </c>
      <c r="C7" s="4">
        <f>pfr_schedule!A7</f>
        <v>1</v>
      </c>
      <c r="D7" s="4" t="s">
        <v>7</v>
      </c>
      <c r="E7" s="4">
        <f>INDEX(teams_table!A:A,MATCH(pfr_schedule!G7,teams_table!C:C,0))</f>
        <v>11</v>
      </c>
      <c r="F7" s="4" t="str">
        <f>INDEX(teams_table!B:B,MATCH(pfr_schedule!G7,teams_table!C:C,0))</f>
        <v>JAX</v>
      </c>
      <c r="G7" s="4">
        <f>INDEX(teams_table!A:A,MATCH(pfr_schedule!D7,teams_table!C:C,0))</f>
        <v>26</v>
      </c>
      <c r="H7" s="2" t="str">
        <f>INDEX(teams_table!B:B,MATCH(pfr_schedule!D7,teams_table!C:C,0))</f>
        <v>CAR</v>
      </c>
      <c r="I7" s="1">
        <f>pfr_schedule!C7</f>
        <v>45907</v>
      </c>
      <c r="J7" s="2">
        <f>pfr_schedule!I7</f>
        <v>0.54166666666666663</v>
      </c>
    </row>
    <row r="8" spans="1:10" x14ac:dyDescent="0.25">
      <c r="A8" s="4" t="str">
        <f>B8&amp;"_W"&amp;C8&amp;"_"&amp;F8&amp;"_"&amp;H8</f>
        <v>2025_W1_NO_ARI</v>
      </c>
      <c r="B8" s="4">
        <v>2025</v>
      </c>
      <c r="C8" s="4">
        <f>pfr_schedule!A8</f>
        <v>1</v>
      </c>
      <c r="D8" s="4" t="s">
        <v>7</v>
      </c>
      <c r="E8" s="4">
        <f>INDEX(teams_table!A:A,MATCH(pfr_schedule!G8,teams_table!C:C,0))</f>
        <v>27</v>
      </c>
      <c r="F8" s="4" t="str">
        <f>INDEX(teams_table!B:B,MATCH(pfr_schedule!G8,teams_table!C:C,0))</f>
        <v>NO</v>
      </c>
      <c r="G8" s="4">
        <f>INDEX(teams_table!A:A,MATCH(pfr_schedule!D8,teams_table!C:C,0))</f>
        <v>29</v>
      </c>
      <c r="H8" s="2" t="str">
        <f>INDEX(teams_table!B:B,MATCH(pfr_schedule!D8,teams_table!C:C,0))</f>
        <v>ARI</v>
      </c>
      <c r="I8" s="1">
        <f>pfr_schedule!C8</f>
        <v>45907</v>
      </c>
      <c r="J8" s="2">
        <f>pfr_schedule!I8</f>
        <v>0.54166666666666663</v>
      </c>
    </row>
    <row r="9" spans="1:10" x14ac:dyDescent="0.25">
      <c r="A9" s="4" t="str">
        <f>B9&amp;"_W"&amp;C9&amp;"_"&amp;F9&amp;"_"&amp;H9</f>
        <v>2025_W1_NE_LV</v>
      </c>
      <c r="B9" s="4">
        <v>2025</v>
      </c>
      <c r="C9" s="4">
        <f>pfr_schedule!A9</f>
        <v>1</v>
      </c>
      <c r="D9" s="4" t="s">
        <v>7</v>
      </c>
      <c r="E9" s="4">
        <f>INDEX(teams_table!A:A,MATCH(pfr_schedule!G9,teams_table!C:C,0))</f>
        <v>3</v>
      </c>
      <c r="F9" s="4" t="str">
        <f>INDEX(teams_table!B:B,MATCH(pfr_schedule!G9,teams_table!C:C,0))</f>
        <v>NE</v>
      </c>
      <c r="G9" s="4">
        <f>INDEX(teams_table!A:A,MATCH(pfr_schedule!D9,teams_table!C:C,0))</f>
        <v>15</v>
      </c>
      <c r="H9" s="2" t="str">
        <f>INDEX(teams_table!B:B,MATCH(pfr_schedule!D9,teams_table!C:C,0))</f>
        <v>LV</v>
      </c>
      <c r="I9" s="1">
        <f>pfr_schedule!C9</f>
        <v>45907</v>
      </c>
      <c r="J9" s="2">
        <f>pfr_schedule!I9</f>
        <v>0.54166666666666663</v>
      </c>
    </row>
    <row r="10" spans="1:10" x14ac:dyDescent="0.25">
      <c r="A10" s="4" t="str">
        <f>B10&amp;"_W"&amp;C10&amp;"_"&amp;F10&amp;"_"&amp;H10</f>
        <v>2025_W1_NYJ_PIT</v>
      </c>
      <c r="B10" s="4">
        <v>2025</v>
      </c>
      <c r="C10" s="4">
        <f>pfr_schedule!A10</f>
        <v>1</v>
      </c>
      <c r="D10" s="4" t="s">
        <v>7</v>
      </c>
      <c r="E10" s="4">
        <f>INDEX(teams_table!A:A,MATCH(pfr_schedule!G10,teams_table!C:C,0))</f>
        <v>4</v>
      </c>
      <c r="F10" s="4" t="str">
        <f>INDEX(teams_table!B:B,MATCH(pfr_schedule!G10,teams_table!C:C,0))</f>
        <v>NYJ</v>
      </c>
      <c r="G10" s="4">
        <f>INDEX(teams_table!A:A,MATCH(pfr_schedule!D10,teams_table!C:C,0))</f>
        <v>8</v>
      </c>
      <c r="H10" s="2" t="str">
        <f>INDEX(teams_table!B:B,MATCH(pfr_schedule!D10,teams_table!C:C,0))</f>
        <v>PIT</v>
      </c>
      <c r="I10" s="1">
        <f>pfr_schedule!C10</f>
        <v>45907</v>
      </c>
      <c r="J10" s="2">
        <f>pfr_schedule!I10</f>
        <v>0.54166666666666663</v>
      </c>
    </row>
    <row r="11" spans="1:10" x14ac:dyDescent="0.25">
      <c r="A11" s="4" t="str">
        <f>B11&amp;"_W"&amp;C11&amp;"_"&amp;F11&amp;"_"&amp;H11</f>
        <v>2025_W1_WAS_NYG</v>
      </c>
      <c r="B11" s="4">
        <v>2025</v>
      </c>
      <c r="C11" s="4">
        <f>pfr_schedule!A11</f>
        <v>1</v>
      </c>
      <c r="D11" s="4" t="s">
        <v>7</v>
      </c>
      <c r="E11" s="4">
        <f>INDEX(teams_table!A:A,MATCH(pfr_schedule!G11,teams_table!C:C,0))</f>
        <v>20</v>
      </c>
      <c r="F11" s="4" t="str">
        <f>INDEX(teams_table!B:B,MATCH(pfr_schedule!G11,teams_table!C:C,0))</f>
        <v>WAS</v>
      </c>
      <c r="G11" s="4">
        <f>INDEX(teams_table!A:A,MATCH(pfr_schedule!D11,teams_table!C:C,0))</f>
        <v>18</v>
      </c>
      <c r="H11" s="2" t="str">
        <f>INDEX(teams_table!B:B,MATCH(pfr_schedule!D11,teams_table!C:C,0))</f>
        <v>NYG</v>
      </c>
      <c r="I11" s="1">
        <f>pfr_schedule!C11</f>
        <v>45907</v>
      </c>
      <c r="J11" s="2">
        <f>pfr_schedule!I11</f>
        <v>0.54166666666666663</v>
      </c>
    </row>
    <row r="12" spans="1:10" x14ac:dyDescent="0.25">
      <c r="A12" s="4" t="str">
        <f>B12&amp;"_W"&amp;C12&amp;"_"&amp;F12&amp;"_"&amp;H12</f>
        <v>2025_W1_DEN_TEN</v>
      </c>
      <c r="B12" s="4">
        <v>2025</v>
      </c>
      <c r="C12" s="4">
        <f>pfr_schedule!A12</f>
        <v>1</v>
      </c>
      <c r="D12" s="4" t="s">
        <v>7</v>
      </c>
      <c r="E12" s="4">
        <f>INDEX(teams_table!A:A,MATCH(pfr_schedule!G12,teams_table!C:C,0))</f>
        <v>13</v>
      </c>
      <c r="F12" s="4" t="str">
        <f>INDEX(teams_table!B:B,MATCH(pfr_schedule!G12,teams_table!C:C,0))</f>
        <v>DEN</v>
      </c>
      <c r="G12" s="4">
        <f>INDEX(teams_table!A:A,MATCH(pfr_schedule!D12,teams_table!C:C,0))</f>
        <v>12</v>
      </c>
      <c r="H12" s="2" t="str">
        <f>INDEX(teams_table!B:B,MATCH(pfr_schedule!D12,teams_table!C:C,0))</f>
        <v>TEN</v>
      </c>
      <c r="I12" s="1">
        <f>pfr_schedule!C12</f>
        <v>45907</v>
      </c>
      <c r="J12" s="2">
        <f>pfr_schedule!I12</f>
        <v>0.67013888888888884</v>
      </c>
    </row>
    <row r="13" spans="1:10" x14ac:dyDescent="0.25">
      <c r="A13" s="4" t="str">
        <f>B13&amp;"_W"&amp;C13&amp;"_"&amp;F13&amp;"_"&amp;H13</f>
        <v>2025_W1_SEA_SF</v>
      </c>
      <c r="B13" s="4">
        <v>2025</v>
      </c>
      <c r="C13" s="4">
        <f>pfr_schedule!A13</f>
        <v>1</v>
      </c>
      <c r="D13" s="4" t="s">
        <v>7</v>
      </c>
      <c r="E13" s="4">
        <f>INDEX(teams_table!A:A,MATCH(pfr_schedule!G13,teams_table!C:C,0))</f>
        <v>32</v>
      </c>
      <c r="F13" s="4" t="str">
        <f>INDEX(teams_table!B:B,MATCH(pfr_schedule!G13,teams_table!C:C,0))</f>
        <v>SEA</v>
      </c>
      <c r="G13" s="4">
        <f>INDEX(teams_table!A:A,MATCH(pfr_schedule!D13,teams_table!C:C,0))</f>
        <v>31</v>
      </c>
      <c r="H13" s="2" t="str">
        <f>INDEX(teams_table!B:B,MATCH(pfr_schedule!D13,teams_table!C:C,0))</f>
        <v>SF</v>
      </c>
      <c r="I13" s="1">
        <f>pfr_schedule!C13</f>
        <v>45907</v>
      </c>
      <c r="J13" s="2">
        <f>pfr_schedule!I13</f>
        <v>0.67013888888888884</v>
      </c>
    </row>
    <row r="14" spans="1:10" x14ac:dyDescent="0.25">
      <c r="A14" s="4" t="str">
        <f>B14&amp;"_W"&amp;C14&amp;"_"&amp;F14&amp;"_"&amp;H14</f>
        <v>2025_W1_GB_DET</v>
      </c>
      <c r="B14" s="4">
        <v>2025</v>
      </c>
      <c r="C14" s="4">
        <f>pfr_schedule!A14</f>
        <v>1</v>
      </c>
      <c r="D14" s="4" t="s">
        <v>7</v>
      </c>
      <c r="E14" s="4">
        <f>INDEX(teams_table!A:A,MATCH(pfr_schedule!G14,teams_table!C:C,0))</f>
        <v>23</v>
      </c>
      <c r="F14" s="4" t="str">
        <f>INDEX(teams_table!B:B,MATCH(pfr_schedule!G14,teams_table!C:C,0))</f>
        <v>GB</v>
      </c>
      <c r="G14" s="4">
        <f>INDEX(teams_table!A:A,MATCH(pfr_schedule!D14,teams_table!C:C,0))</f>
        <v>22</v>
      </c>
      <c r="H14" s="2" t="str">
        <f>INDEX(teams_table!B:B,MATCH(pfr_schedule!D14,teams_table!C:C,0))</f>
        <v>DET</v>
      </c>
      <c r="I14" s="1">
        <f>pfr_schedule!C14</f>
        <v>45907</v>
      </c>
      <c r="J14" s="2">
        <f>pfr_schedule!I14</f>
        <v>0.68402777777777779</v>
      </c>
    </row>
    <row r="15" spans="1:10" x14ac:dyDescent="0.25">
      <c r="A15" s="4" t="str">
        <f>B15&amp;"_W"&amp;C15&amp;"_"&amp;F15&amp;"_"&amp;H15</f>
        <v>2025_W1_LAR_HOU</v>
      </c>
      <c r="B15" s="4">
        <v>2025</v>
      </c>
      <c r="C15" s="4">
        <f>pfr_schedule!A15</f>
        <v>1</v>
      </c>
      <c r="D15" s="4" t="s">
        <v>7</v>
      </c>
      <c r="E15" s="4">
        <f>INDEX(teams_table!A:A,MATCH(pfr_schedule!G15,teams_table!C:C,0))</f>
        <v>30</v>
      </c>
      <c r="F15" s="4" t="str">
        <f>INDEX(teams_table!B:B,MATCH(pfr_schedule!G15,teams_table!C:C,0))</f>
        <v>LAR</v>
      </c>
      <c r="G15" s="4">
        <f>INDEX(teams_table!A:A,MATCH(pfr_schedule!D15,teams_table!C:C,0))</f>
        <v>9</v>
      </c>
      <c r="H15" s="2" t="str">
        <f>INDEX(teams_table!B:B,MATCH(pfr_schedule!D15,teams_table!C:C,0))</f>
        <v>HOU</v>
      </c>
      <c r="I15" s="1">
        <f>pfr_schedule!C15</f>
        <v>45907</v>
      </c>
      <c r="J15" s="2">
        <f>pfr_schedule!I15</f>
        <v>0.68402777777777779</v>
      </c>
    </row>
    <row r="16" spans="1:10" x14ac:dyDescent="0.25">
      <c r="A16" s="4" t="str">
        <f>B16&amp;"_W"&amp;C16&amp;"_"&amp;F16&amp;"_"&amp;H16</f>
        <v>2025_W1_BUF_BAL</v>
      </c>
      <c r="B16" s="4">
        <v>2025</v>
      </c>
      <c r="C16" s="4">
        <f>pfr_schedule!A16</f>
        <v>1</v>
      </c>
      <c r="D16" s="4" t="s">
        <v>7</v>
      </c>
      <c r="E16" s="4">
        <f>INDEX(teams_table!A:A,MATCH(pfr_schedule!G16,teams_table!C:C,0))</f>
        <v>1</v>
      </c>
      <c r="F16" s="4" t="str">
        <f>INDEX(teams_table!B:B,MATCH(pfr_schedule!G16,teams_table!C:C,0))</f>
        <v>BUF</v>
      </c>
      <c r="G16" s="4">
        <f>INDEX(teams_table!A:A,MATCH(pfr_schedule!D16,teams_table!C:C,0))</f>
        <v>5</v>
      </c>
      <c r="H16" s="2" t="str">
        <f>INDEX(teams_table!B:B,MATCH(pfr_schedule!D16,teams_table!C:C,0))</f>
        <v>BAL</v>
      </c>
      <c r="I16" s="1">
        <f>pfr_schedule!C16</f>
        <v>45907</v>
      </c>
      <c r="J16" s="2">
        <f>pfr_schedule!I16</f>
        <v>0.84722222222222221</v>
      </c>
    </row>
    <row r="17" spans="1:10" x14ac:dyDescent="0.25">
      <c r="A17" s="4" t="str">
        <f>B17&amp;"_W"&amp;C17&amp;"_"&amp;F17&amp;"_"&amp;H17</f>
        <v>2025_W1_CHI_MIN</v>
      </c>
      <c r="B17" s="4">
        <v>2025</v>
      </c>
      <c r="C17" s="4">
        <f>pfr_schedule!A17</f>
        <v>1</v>
      </c>
      <c r="D17" s="4" t="s">
        <v>7</v>
      </c>
      <c r="E17" s="4">
        <f>INDEX(teams_table!A:A,MATCH(pfr_schedule!G17,teams_table!C:C,0))</f>
        <v>21</v>
      </c>
      <c r="F17" s="4" t="str">
        <f>INDEX(teams_table!B:B,MATCH(pfr_schedule!G17,teams_table!C:C,0))</f>
        <v>CHI</v>
      </c>
      <c r="G17" s="4">
        <f>INDEX(teams_table!A:A,MATCH(pfr_schedule!D17,teams_table!C:C,0))</f>
        <v>24</v>
      </c>
      <c r="H17" s="2" t="str">
        <f>INDEX(teams_table!B:B,MATCH(pfr_schedule!D17,teams_table!C:C,0))</f>
        <v>MIN</v>
      </c>
      <c r="I17" s="1">
        <f>pfr_schedule!C17</f>
        <v>45908</v>
      </c>
      <c r="J17" s="2">
        <f>pfr_schedule!I17</f>
        <v>0.84375</v>
      </c>
    </row>
    <row r="18" spans="1:10" x14ac:dyDescent="0.25">
      <c r="A18" s="4" t="str">
        <f>B18&amp;"_W"&amp;C18&amp;"_"&amp;F18&amp;"_"&amp;H18</f>
        <v>2025_W2_GB_WAS</v>
      </c>
      <c r="B18" s="4">
        <v>2025</v>
      </c>
      <c r="C18" s="4">
        <f>pfr_schedule!A18</f>
        <v>2</v>
      </c>
      <c r="D18" s="4" t="s">
        <v>7</v>
      </c>
      <c r="E18" s="4">
        <f>INDEX(teams_table!A:A,MATCH(pfr_schedule!G18,teams_table!C:C,0))</f>
        <v>23</v>
      </c>
      <c r="F18" s="4" t="str">
        <f>INDEX(teams_table!B:B,MATCH(pfr_schedule!G18,teams_table!C:C,0))</f>
        <v>GB</v>
      </c>
      <c r="G18" s="4">
        <f>INDEX(teams_table!A:A,MATCH(pfr_schedule!D18,teams_table!C:C,0))</f>
        <v>20</v>
      </c>
      <c r="H18" s="2" t="str">
        <f>INDEX(teams_table!B:B,MATCH(pfr_schedule!D18,teams_table!C:C,0))</f>
        <v>WAS</v>
      </c>
      <c r="I18" s="1">
        <f>pfr_schedule!C18</f>
        <v>45911</v>
      </c>
      <c r="J18" s="2">
        <f>pfr_schedule!I18</f>
        <v>0.84375</v>
      </c>
    </row>
    <row r="19" spans="1:10" x14ac:dyDescent="0.25">
      <c r="A19" s="4" t="str">
        <f>B19&amp;"_W"&amp;C19&amp;"_"&amp;F19&amp;"_"&amp;H19</f>
        <v>2025_W2_CIN_JAX</v>
      </c>
      <c r="B19" s="4">
        <v>2025</v>
      </c>
      <c r="C19" s="4">
        <f>pfr_schedule!A19</f>
        <v>2</v>
      </c>
      <c r="D19" s="4" t="s">
        <v>7</v>
      </c>
      <c r="E19" s="4">
        <f>INDEX(teams_table!A:A,MATCH(pfr_schedule!G19,teams_table!C:C,0))</f>
        <v>6</v>
      </c>
      <c r="F19" s="4" t="str">
        <f>INDEX(teams_table!B:B,MATCH(pfr_schedule!G19,teams_table!C:C,0))</f>
        <v>CIN</v>
      </c>
      <c r="G19" s="4">
        <f>INDEX(teams_table!A:A,MATCH(pfr_schedule!D19,teams_table!C:C,0))</f>
        <v>11</v>
      </c>
      <c r="H19" s="2" t="str">
        <f>INDEX(teams_table!B:B,MATCH(pfr_schedule!D19,teams_table!C:C,0))</f>
        <v>JAX</v>
      </c>
      <c r="I19" s="1">
        <f>pfr_schedule!C19</f>
        <v>45914</v>
      </c>
      <c r="J19" s="2">
        <f>pfr_schedule!I19</f>
        <v>0.54166666666666663</v>
      </c>
    </row>
    <row r="20" spans="1:10" x14ac:dyDescent="0.25">
      <c r="A20" s="4" t="str">
        <f>B20&amp;"_W"&amp;C20&amp;"_"&amp;F20&amp;"_"&amp;H20</f>
        <v>2025_W2_DAL_NYG</v>
      </c>
      <c r="B20" s="4">
        <v>2025</v>
      </c>
      <c r="C20" s="4">
        <f>pfr_schedule!A20</f>
        <v>2</v>
      </c>
      <c r="D20" s="4" t="s">
        <v>7</v>
      </c>
      <c r="E20" s="4">
        <f>INDEX(teams_table!A:A,MATCH(pfr_schedule!G20,teams_table!C:C,0))</f>
        <v>17</v>
      </c>
      <c r="F20" s="4" t="str">
        <f>INDEX(teams_table!B:B,MATCH(pfr_schedule!G20,teams_table!C:C,0))</f>
        <v>DAL</v>
      </c>
      <c r="G20" s="4">
        <f>INDEX(teams_table!A:A,MATCH(pfr_schedule!D20,teams_table!C:C,0))</f>
        <v>18</v>
      </c>
      <c r="H20" s="2" t="str">
        <f>INDEX(teams_table!B:B,MATCH(pfr_schedule!D20,teams_table!C:C,0))</f>
        <v>NYG</v>
      </c>
      <c r="I20" s="1">
        <f>pfr_schedule!C20</f>
        <v>45914</v>
      </c>
      <c r="J20" s="2">
        <f>pfr_schedule!I20</f>
        <v>0.54166666666666663</v>
      </c>
    </row>
    <row r="21" spans="1:10" x14ac:dyDescent="0.25">
      <c r="A21" s="4" t="str">
        <f>B21&amp;"_W"&amp;C21&amp;"_"&amp;F21&amp;"_"&amp;H21</f>
        <v>2025_W2_DET_CHI</v>
      </c>
      <c r="B21" s="4">
        <v>2025</v>
      </c>
      <c r="C21" s="4">
        <f>pfr_schedule!A21</f>
        <v>2</v>
      </c>
      <c r="D21" s="4" t="s">
        <v>7</v>
      </c>
      <c r="E21" s="4">
        <f>INDEX(teams_table!A:A,MATCH(pfr_schedule!G21,teams_table!C:C,0))</f>
        <v>22</v>
      </c>
      <c r="F21" s="4" t="str">
        <f>INDEX(teams_table!B:B,MATCH(pfr_schedule!G21,teams_table!C:C,0))</f>
        <v>DET</v>
      </c>
      <c r="G21" s="4">
        <f>INDEX(teams_table!A:A,MATCH(pfr_schedule!D21,teams_table!C:C,0))</f>
        <v>21</v>
      </c>
      <c r="H21" s="2" t="str">
        <f>INDEX(teams_table!B:B,MATCH(pfr_schedule!D21,teams_table!C:C,0))</f>
        <v>CHI</v>
      </c>
      <c r="I21" s="1">
        <f>pfr_schedule!C21</f>
        <v>45914</v>
      </c>
      <c r="J21" s="2">
        <f>pfr_schedule!I21</f>
        <v>0.54166666666666663</v>
      </c>
    </row>
    <row r="22" spans="1:10" x14ac:dyDescent="0.25">
      <c r="A22" s="4" t="str">
        <f>B22&amp;"_W"&amp;C22&amp;"_"&amp;F22&amp;"_"&amp;H22</f>
        <v>2025_W2_MIA_NE</v>
      </c>
      <c r="B22" s="4">
        <v>2025</v>
      </c>
      <c r="C22" s="4">
        <f>pfr_schedule!A22</f>
        <v>2</v>
      </c>
      <c r="D22" s="4" t="s">
        <v>7</v>
      </c>
      <c r="E22" s="4">
        <f>INDEX(teams_table!A:A,MATCH(pfr_schedule!G22,teams_table!C:C,0))</f>
        <v>2</v>
      </c>
      <c r="F22" s="4" t="str">
        <f>INDEX(teams_table!B:B,MATCH(pfr_schedule!G22,teams_table!C:C,0))</f>
        <v>MIA</v>
      </c>
      <c r="G22" s="4">
        <f>INDEX(teams_table!A:A,MATCH(pfr_schedule!D22,teams_table!C:C,0))</f>
        <v>3</v>
      </c>
      <c r="H22" s="2" t="str">
        <f>INDEX(teams_table!B:B,MATCH(pfr_schedule!D22,teams_table!C:C,0))</f>
        <v>NE</v>
      </c>
      <c r="I22" s="1">
        <f>pfr_schedule!C22</f>
        <v>45914</v>
      </c>
      <c r="J22" s="2">
        <f>pfr_schedule!I22</f>
        <v>0.54166666666666663</v>
      </c>
    </row>
    <row r="23" spans="1:10" x14ac:dyDescent="0.25">
      <c r="A23" s="4" t="str">
        <f>B23&amp;"_W"&amp;C23&amp;"_"&amp;F23&amp;"_"&amp;H23</f>
        <v>2025_W2_NO_SF</v>
      </c>
      <c r="B23" s="4">
        <v>2025</v>
      </c>
      <c r="C23" s="4">
        <f>pfr_schedule!A23</f>
        <v>2</v>
      </c>
      <c r="D23" s="4" t="s">
        <v>7</v>
      </c>
      <c r="E23" s="4">
        <f>INDEX(teams_table!A:A,MATCH(pfr_schedule!G23,teams_table!C:C,0))</f>
        <v>27</v>
      </c>
      <c r="F23" s="4" t="str">
        <f>INDEX(teams_table!B:B,MATCH(pfr_schedule!G23,teams_table!C:C,0))</f>
        <v>NO</v>
      </c>
      <c r="G23" s="4">
        <f>INDEX(teams_table!A:A,MATCH(pfr_schedule!D23,teams_table!C:C,0))</f>
        <v>31</v>
      </c>
      <c r="H23" s="2" t="str">
        <f>INDEX(teams_table!B:B,MATCH(pfr_schedule!D23,teams_table!C:C,0))</f>
        <v>SF</v>
      </c>
      <c r="I23" s="1">
        <f>pfr_schedule!C23</f>
        <v>45914</v>
      </c>
      <c r="J23" s="2">
        <f>pfr_schedule!I23</f>
        <v>0.54166666666666663</v>
      </c>
    </row>
    <row r="24" spans="1:10" x14ac:dyDescent="0.25">
      <c r="A24" s="4" t="str">
        <f>B24&amp;"_W"&amp;C24&amp;"_"&amp;F24&amp;"_"&amp;H24</f>
        <v>2025_W2_NYJ_BUF</v>
      </c>
      <c r="B24" s="4">
        <v>2025</v>
      </c>
      <c r="C24" s="4">
        <f>pfr_schedule!A24</f>
        <v>2</v>
      </c>
      <c r="D24" s="4" t="s">
        <v>7</v>
      </c>
      <c r="E24" s="4">
        <f>INDEX(teams_table!A:A,MATCH(pfr_schedule!G24,teams_table!C:C,0))</f>
        <v>4</v>
      </c>
      <c r="F24" s="4" t="str">
        <f>INDEX(teams_table!B:B,MATCH(pfr_schedule!G24,teams_table!C:C,0))</f>
        <v>NYJ</v>
      </c>
      <c r="G24" s="4">
        <f>INDEX(teams_table!A:A,MATCH(pfr_schedule!D24,teams_table!C:C,0))</f>
        <v>1</v>
      </c>
      <c r="H24" s="2" t="str">
        <f>INDEX(teams_table!B:B,MATCH(pfr_schedule!D24,teams_table!C:C,0))</f>
        <v>BUF</v>
      </c>
      <c r="I24" s="1">
        <f>pfr_schedule!C24</f>
        <v>45914</v>
      </c>
      <c r="J24" s="2">
        <f>pfr_schedule!I24</f>
        <v>0.54166666666666663</v>
      </c>
    </row>
    <row r="25" spans="1:10" x14ac:dyDescent="0.25">
      <c r="A25" s="4" t="str">
        <f>B25&amp;"_W"&amp;C25&amp;"_"&amp;F25&amp;"_"&amp;H25</f>
        <v>2025_W2_TEN_LAR</v>
      </c>
      <c r="B25" s="4">
        <v>2025</v>
      </c>
      <c r="C25" s="4">
        <f>pfr_schedule!A25</f>
        <v>2</v>
      </c>
      <c r="D25" s="4" t="s">
        <v>7</v>
      </c>
      <c r="E25" s="4">
        <f>INDEX(teams_table!A:A,MATCH(pfr_schedule!G25,teams_table!C:C,0))</f>
        <v>12</v>
      </c>
      <c r="F25" s="4" t="str">
        <f>INDEX(teams_table!B:B,MATCH(pfr_schedule!G25,teams_table!C:C,0))</f>
        <v>TEN</v>
      </c>
      <c r="G25" s="4">
        <f>INDEX(teams_table!A:A,MATCH(pfr_schedule!D25,teams_table!C:C,0))</f>
        <v>30</v>
      </c>
      <c r="H25" s="2" t="str">
        <f>INDEX(teams_table!B:B,MATCH(pfr_schedule!D25,teams_table!C:C,0))</f>
        <v>LAR</v>
      </c>
      <c r="I25" s="1">
        <f>pfr_schedule!C25</f>
        <v>45914</v>
      </c>
      <c r="J25" s="2">
        <f>pfr_schedule!I25</f>
        <v>0.54166666666666663</v>
      </c>
    </row>
    <row r="26" spans="1:10" x14ac:dyDescent="0.25">
      <c r="A26" s="4" t="str">
        <f>B26&amp;"_W"&amp;C26&amp;"_"&amp;F26&amp;"_"&amp;H26</f>
        <v>2025_W2_PIT_SEA</v>
      </c>
      <c r="B26" s="4">
        <v>2025</v>
      </c>
      <c r="C26" s="4">
        <f>pfr_schedule!A26</f>
        <v>2</v>
      </c>
      <c r="D26" s="4" t="s">
        <v>7</v>
      </c>
      <c r="E26" s="4">
        <f>INDEX(teams_table!A:A,MATCH(pfr_schedule!G26,teams_table!C:C,0))</f>
        <v>8</v>
      </c>
      <c r="F26" s="4" t="str">
        <f>INDEX(teams_table!B:B,MATCH(pfr_schedule!G26,teams_table!C:C,0))</f>
        <v>PIT</v>
      </c>
      <c r="G26" s="4">
        <f>INDEX(teams_table!A:A,MATCH(pfr_schedule!D26,teams_table!C:C,0))</f>
        <v>32</v>
      </c>
      <c r="H26" s="2" t="str">
        <f>INDEX(teams_table!B:B,MATCH(pfr_schedule!D26,teams_table!C:C,0))</f>
        <v>SEA</v>
      </c>
      <c r="I26" s="1">
        <f>pfr_schedule!C26</f>
        <v>45914</v>
      </c>
      <c r="J26" s="2">
        <f>pfr_schedule!I26</f>
        <v>0.54166666666666663</v>
      </c>
    </row>
    <row r="27" spans="1:10" x14ac:dyDescent="0.25">
      <c r="A27" s="4" t="str">
        <f>B27&amp;"_W"&amp;C27&amp;"_"&amp;F27&amp;"_"&amp;H27</f>
        <v>2025_W2_BAL_CLE</v>
      </c>
      <c r="B27" s="4">
        <v>2025</v>
      </c>
      <c r="C27" s="4">
        <f>pfr_schedule!A27</f>
        <v>2</v>
      </c>
      <c r="D27" s="4" t="s">
        <v>7</v>
      </c>
      <c r="E27" s="4">
        <f>INDEX(teams_table!A:A,MATCH(pfr_schedule!G27,teams_table!C:C,0))</f>
        <v>5</v>
      </c>
      <c r="F27" s="4" t="str">
        <f>INDEX(teams_table!B:B,MATCH(pfr_schedule!G27,teams_table!C:C,0))</f>
        <v>BAL</v>
      </c>
      <c r="G27" s="4">
        <f>INDEX(teams_table!A:A,MATCH(pfr_schedule!D27,teams_table!C:C,0))</f>
        <v>7</v>
      </c>
      <c r="H27" s="2" t="str">
        <f>INDEX(teams_table!B:B,MATCH(pfr_schedule!D27,teams_table!C:C,0))</f>
        <v>CLE</v>
      </c>
      <c r="I27" s="1">
        <f>pfr_schedule!C27</f>
        <v>45914</v>
      </c>
      <c r="J27" s="2">
        <f>pfr_schedule!I27</f>
        <v>0.54166666666666663</v>
      </c>
    </row>
    <row r="28" spans="1:10" x14ac:dyDescent="0.25">
      <c r="A28" s="4" t="str">
        <f>B28&amp;"_W"&amp;C28&amp;"_"&amp;F28&amp;"_"&amp;H28</f>
        <v>2025_W2_IND_DEN</v>
      </c>
      <c r="B28" s="4">
        <v>2025</v>
      </c>
      <c r="C28" s="4">
        <f>pfr_schedule!A28</f>
        <v>2</v>
      </c>
      <c r="D28" s="4" t="s">
        <v>7</v>
      </c>
      <c r="E28" s="4">
        <f>INDEX(teams_table!A:A,MATCH(pfr_schedule!G28,teams_table!C:C,0))</f>
        <v>10</v>
      </c>
      <c r="F28" s="4" t="str">
        <f>INDEX(teams_table!B:B,MATCH(pfr_schedule!G28,teams_table!C:C,0))</f>
        <v>IND</v>
      </c>
      <c r="G28" s="4">
        <f>INDEX(teams_table!A:A,MATCH(pfr_schedule!D28,teams_table!C:C,0))</f>
        <v>13</v>
      </c>
      <c r="H28" s="2" t="str">
        <f>INDEX(teams_table!B:B,MATCH(pfr_schedule!D28,teams_table!C:C,0))</f>
        <v>DEN</v>
      </c>
      <c r="I28" s="1">
        <f>pfr_schedule!C28</f>
        <v>45914</v>
      </c>
      <c r="J28" s="2">
        <f>pfr_schedule!I28</f>
        <v>0.67013888888888884</v>
      </c>
    </row>
    <row r="29" spans="1:10" x14ac:dyDescent="0.25">
      <c r="A29" s="4" t="str">
        <f>B29&amp;"_W"&amp;C29&amp;"_"&amp;F29&amp;"_"&amp;H29</f>
        <v>2025_W2_ARI_CAR</v>
      </c>
      <c r="B29" s="4">
        <v>2025</v>
      </c>
      <c r="C29" s="4">
        <f>pfr_schedule!A29</f>
        <v>2</v>
      </c>
      <c r="D29" s="4" t="s">
        <v>7</v>
      </c>
      <c r="E29" s="4">
        <f>INDEX(teams_table!A:A,MATCH(pfr_schedule!G29,teams_table!C:C,0))</f>
        <v>29</v>
      </c>
      <c r="F29" s="4" t="str">
        <f>INDEX(teams_table!B:B,MATCH(pfr_schedule!G29,teams_table!C:C,0))</f>
        <v>ARI</v>
      </c>
      <c r="G29" s="4">
        <f>INDEX(teams_table!A:A,MATCH(pfr_schedule!D29,teams_table!C:C,0))</f>
        <v>26</v>
      </c>
      <c r="H29" s="2" t="str">
        <f>INDEX(teams_table!B:B,MATCH(pfr_schedule!D29,teams_table!C:C,0))</f>
        <v>CAR</v>
      </c>
      <c r="I29" s="1">
        <f>pfr_schedule!C29</f>
        <v>45914</v>
      </c>
      <c r="J29" s="2">
        <f>pfr_schedule!I29</f>
        <v>0.67013888888888884</v>
      </c>
    </row>
    <row r="30" spans="1:10" x14ac:dyDescent="0.25">
      <c r="A30" s="4" t="str">
        <f>B30&amp;"_W"&amp;C30&amp;"_"&amp;F30&amp;"_"&amp;H30</f>
        <v>2025_W2_KC_PHI</v>
      </c>
      <c r="B30" s="4">
        <v>2025</v>
      </c>
      <c r="C30" s="4">
        <f>pfr_schedule!A30</f>
        <v>2</v>
      </c>
      <c r="D30" s="4" t="s">
        <v>7</v>
      </c>
      <c r="E30" s="4">
        <f>INDEX(teams_table!A:A,MATCH(pfr_schedule!G30,teams_table!C:C,0))</f>
        <v>14</v>
      </c>
      <c r="F30" s="4" t="str">
        <f>INDEX(teams_table!B:B,MATCH(pfr_schedule!G30,teams_table!C:C,0))</f>
        <v>KC</v>
      </c>
      <c r="G30" s="4">
        <f>INDEX(teams_table!A:A,MATCH(pfr_schedule!D30,teams_table!C:C,0))</f>
        <v>19</v>
      </c>
      <c r="H30" s="2" t="str">
        <f>INDEX(teams_table!B:B,MATCH(pfr_schedule!D30,teams_table!C:C,0))</f>
        <v>PHI</v>
      </c>
      <c r="I30" s="1">
        <f>pfr_schedule!C30</f>
        <v>45914</v>
      </c>
      <c r="J30" s="2">
        <f>pfr_schedule!I30</f>
        <v>0.68402777777777779</v>
      </c>
    </row>
    <row r="31" spans="1:10" x14ac:dyDescent="0.25">
      <c r="A31" s="4" t="str">
        <f>B31&amp;"_W"&amp;C31&amp;"_"&amp;F31&amp;"_"&amp;H31</f>
        <v>2025_W2_MIN_ATL</v>
      </c>
      <c r="B31" s="4">
        <v>2025</v>
      </c>
      <c r="C31" s="4">
        <f>pfr_schedule!A31</f>
        <v>2</v>
      </c>
      <c r="D31" s="4" t="s">
        <v>7</v>
      </c>
      <c r="E31" s="4">
        <f>INDEX(teams_table!A:A,MATCH(pfr_schedule!G31,teams_table!C:C,0))</f>
        <v>24</v>
      </c>
      <c r="F31" s="4" t="str">
        <f>INDEX(teams_table!B:B,MATCH(pfr_schedule!G31,teams_table!C:C,0))</f>
        <v>MIN</v>
      </c>
      <c r="G31" s="4">
        <f>INDEX(teams_table!A:A,MATCH(pfr_schedule!D31,teams_table!C:C,0))</f>
        <v>25</v>
      </c>
      <c r="H31" s="2" t="str">
        <f>INDEX(teams_table!B:B,MATCH(pfr_schedule!D31,teams_table!C:C,0))</f>
        <v>ATL</v>
      </c>
      <c r="I31" s="1">
        <f>pfr_schedule!C31</f>
        <v>45914</v>
      </c>
      <c r="J31" s="2">
        <f>pfr_schedule!I31</f>
        <v>0.84722222222222221</v>
      </c>
    </row>
    <row r="32" spans="1:10" x14ac:dyDescent="0.25">
      <c r="A32" s="4" t="str">
        <f>B32&amp;"_W"&amp;C32&amp;"_"&amp;F32&amp;"_"&amp;H32</f>
        <v>2025_W2_HOU_TB</v>
      </c>
      <c r="B32" s="4">
        <v>2025</v>
      </c>
      <c r="C32" s="4">
        <f>pfr_schedule!A32</f>
        <v>2</v>
      </c>
      <c r="D32" s="4" t="s">
        <v>7</v>
      </c>
      <c r="E32" s="4">
        <f>INDEX(teams_table!A:A,MATCH(pfr_schedule!G32,teams_table!C:C,0))</f>
        <v>9</v>
      </c>
      <c r="F32" s="4" t="str">
        <f>INDEX(teams_table!B:B,MATCH(pfr_schedule!G32,teams_table!C:C,0))</f>
        <v>HOU</v>
      </c>
      <c r="G32" s="4">
        <f>INDEX(teams_table!A:A,MATCH(pfr_schedule!D32,teams_table!C:C,0))</f>
        <v>28</v>
      </c>
      <c r="H32" s="2" t="str">
        <f>INDEX(teams_table!B:B,MATCH(pfr_schedule!D32,teams_table!C:C,0))</f>
        <v>TB</v>
      </c>
      <c r="I32" s="1">
        <f>pfr_schedule!C32</f>
        <v>45915</v>
      </c>
      <c r="J32" s="2">
        <f>pfr_schedule!I32</f>
        <v>0.79166666666666663</v>
      </c>
    </row>
    <row r="33" spans="1:10" x14ac:dyDescent="0.25">
      <c r="A33" s="4" t="str">
        <f>B33&amp;"_W"&amp;C33&amp;"_"&amp;F33&amp;"_"&amp;H33</f>
        <v>2025_W2_LV_LAC</v>
      </c>
      <c r="B33" s="4">
        <v>2025</v>
      </c>
      <c r="C33" s="4">
        <f>pfr_schedule!A33</f>
        <v>2</v>
      </c>
      <c r="D33" s="4" t="s">
        <v>7</v>
      </c>
      <c r="E33" s="4">
        <f>INDEX(teams_table!A:A,MATCH(pfr_schedule!G33,teams_table!C:C,0))</f>
        <v>15</v>
      </c>
      <c r="F33" s="4" t="str">
        <f>INDEX(teams_table!B:B,MATCH(pfr_schedule!G33,teams_table!C:C,0))</f>
        <v>LV</v>
      </c>
      <c r="G33" s="4">
        <f>INDEX(teams_table!A:A,MATCH(pfr_schedule!D33,teams_table!C:C,0))</f>
        <v>16</v>
      </c>
      <c r="H33" s="2" t="str">
        <f>INDEX(teams_table!B:B,MATCH(pfr_schedule!D33,teams_table!C:C,0))</f>
        <v>LAC</v>
      </c>
      <c r="I33" s="1">
        <f>pfr_schedule!C33</f>
        <v>45915</v>
      </c>
      <c r="J33" s="2">
        <f>pfr_schedule!I33</f>
        <v>0.91666666666666663</v>
      </c>
    </row>
    <row r="34" spans="1:10" x14ac:dyDescent="0.25">
      <c r="A34" s="4" t="str">
        <f>B34&amp;"_W"&amp;C34&amp;"_"&amp;F34&amp;"_"&amp;H34</f>
        <v>2025_W3_BUF_MIA</v>
      </c>
      <c r="B34" s="4">
        <v>2025</v>
      </c>
      <c r="C34" s="4">
        <f>pfr_schedule!A34</f>
        <v>3</v>
      </c>
      <c r="D34" s="4" t="s">
        <v>7</v>
      </c>
      <c r="E34" s="4">
        <f>INDEX(teams_table!A:A,MATCH(pfr_schedule!G34,teams_table!C:C,0))</f>
        <v>1</v>
      </c>
      <c r="F34" s="4" t="str">
        <f>INDEX(teams_table!B:B,MATCH(pfr_schedule!G34,teams_table!C:C,0))</f>
        <v>BUF</v>
      </c>
      <c r="G34" s="4">
        <f>INDEX(teams_table!A:A,MATCH(pfr_schedule!D34,teams_table!C:C,0))</f>
        <v>2</v>
      </c>
      <c r="H34" s="2" t="str">
        <f>INDEX(teams_table!B:B,MATCH(pfr_schedule!D34,teams_table!C:C,0))</f>
        <v>MIA</v>
      </c>
      <c r="I34" s="1">
        <f>pfr_schedule!C34</f>
        <v>45918</v>
      </c>
      <c r="J34" s="2">
        <f>pfr_schedule!I34</f>
        <v>0.84375</v>
      </c>
    </row>
    <row r="35" spans="1:10" x14ac:dyDescent="0.25">
      <c r="A35" s="4" t="str">
        <f>B35&amp;"_W"&amp;C35&amp;"_"&amp;F35&amp;"_"&amp;H35</f>
        <v>2025_W3_CAR_ATL</v>
      </c>
      <c r="B35" s="4">
        <v>2025</v>
      </c>
      <c r="C35" s="4">
        <f>pfr_schedule!A35</f>
        <v>3</v>
      </c>
      <c r="D35" s="4" t="s">
        <v>7</v>
      </c>
      <c r="E35" s="4">
        <f>INDEX(teams_table!A:A,MATCH(pfr_schedule!G35,teams_table!C:C,0))</f>
        <v>26</v>
      </c>
      <c r="F35" s="4" t="str">
        <f>INDEX(teams_table!B:B,MATCH(pfr_schedule!G35,teams_table!C:C,0))</f>
        <v>CAR</v>
      </c>
      <c r="G35" s="4">
        <f>INDEX(teams_table!A:A,MATCH(pfr_schedule!D35,teams_table!C:C,0))</f>
        <v>25</v>
      </c>
      <c r="H35" s="2" t="str">
        <f>INDEX(teams_table!B:B,MATCH(pfr_schedule!D35,teams_table!C:C,0))</f>
        <v>ATL</v>
      </c>
      <c r="I35" s="1">
        <f>pfr_schedule!C35</f>
        <v>45921</v>
      </c>
      <c r="J35" s="2">
        <f>pfr_schedule!I35</f>
        <v>0.54166666666666663</v>
      </c>
    </row>
    <row r="36" spans="1:10" x14ac:dyDescent="0.25">
      <c r="A36" s="4" t="str">
        <f>B36&amp;"_W"&amp;C36&amp;"_"&amp;F36&amp;"_"&amp;H36</f>
        <v>2025_W3_CLE_GB</v>
      </c>
      <c r="B36" s="4">
        <v>2025</v>
      </c>
      <c r="C36" s="4">
        <f>pfr_schedule!A36</f>
        <v>3</v>
      </c>
      <c r="D36" s="4" t="s">
        <v>7</v>
      </c>
      <c r="E36" s="4">
        <f>INDEX(teams_table!A:A,MATCH(pfr_schedule!G36,teams_table!C:C,0))</f>
        <v>7</v>
      </c>
      <c r="F36" s="4" t="str">
        <f>INDEX(teams_table!B:B,MATCH(pfr_schedule!G36,teams_table!C:C,0))</f>
        <v>CLE</v>
      </c>
      <c r="G36" s="4">
        <f>INDEX(teams_table!A:A,MATCH(pfr_schedule!D36,teams_table!C:C,0))</f>
        <v>23</v>
      </c>
      <c r="H36" s="2" t="str">
        <f>INDEX(teams_table!B:B,MATCH(pfr_schedule!D36,teams_table!C:C,0))</f>
        <v>GB</v>
      </c>
      <c r="I36" s="1">
        <f>pfr_schedule!C36</f>
        <v>45921</v>
      </c>
      <c r="J36" s="2">
        <f>pfr_schedule!I36</f>
        <v>0.54166666666666663</v>
      </c>
    </row>
    <row r="37" spans="1:10" x14ac:dyDescent="0.25">
      <c r="A37" s="4" t="str">
        <f>B37&amp;"_W"&amp;C37&amp;"_"&amp;F37&amp;"_"&amp;H37</f>
        <v>2025_W3_JAX_HOU</v>
      </c>
      <c r="B37" s="4">
        <v>2025</v>
      </c>
      <c r="C37" s="4">
        <f>pfr_schedule!A37</f>
        <v>3</v>
      </c>
      <c r="D37" s="4" t="s">
        <v>7</v>
      </c>
      <c r="E37" s="4">
        <f>INDEX(teams_table!A:A,MATCH(pfr_schedule!G37,teams_table!C:C,0))</f>
        <v>11</v>
      </c>
      <c r="F37" s="4" t="str">
        <f>INDEX(teams_table!B:B,MATCH(pfr_schedule!G37,teams_table!C:C,0))</f>
        <v>JAX</v>
      </c>
      <c r="G37" s="4">
        <f>INDEX(teams_table!A:A,MATCH(pfr_schedule!D37,teams_table!C:C,0))</f>
        <v>9</v>
      </c>
      <c r="H37" s="2" t="str">
        <f>INDEX(teams_table!B:B,MATCH(pfr_schedule!D37,teams_table!C:C,0))</f>
        <v>HOU</v>
      </c>
      <c r="I37" s="1">
        <f>pfr_schedule!C37</f>
        <v>45921</v>
      </c>
      <c r="J37" s="2">
        <f>pfr_schedule!I37</f>
        <v>0.54166666666666663</v>
      </c>
    </row>
    <row r="38" spans="1:10" x14ac:dyDescent="0.25">
      <c r="A38" s="4" t="str">
        <f>B38&amp;"_W"&amp;C38&amp;"_"&amp;F38&amp;"_"&amp;H38</f>
        <v>2025_W3_MIN_CIN</v>
      </c>
      <c r="B38" s="4">
        <v>2025</v>
      </c>
      <c r="C38" s="4">
        <f>pfr_schedule!A38</f>
        <v>3</v>
      </c>
      <c r="D38" s="4" t="s">
        <v>7</v>
      </c>
      <c r="E38" s="4">
        <f>INDEX(teams_table!A:A,MATCH(pfr_schedule!G38,teams_table!C:C,0))</f>
        <v>24</v>
      </c>
      <c r="F38" s="4" t="str">
        <f>INDEX(teams_table!B:B,MATCH(pfr_schedule!G38,teams_table!C:C,0))</f>
        <v>MIN</v>
      </c>
      <c r="G38" s="4">
        <f>INDEX(teams_table!A:A,MATCH(pfr_schedule!D38,teams_table!C:C,0))</f>
        <v>6</v>
      </c>
      <c r="H38" s="2" t="str">
        <f>INDEX(teams_table!B:B,MATCH(pfr_schedule!D38,teams_table!C:C,0))</f>
        <v>CIN</v>
      </c>
      <c r="I38" s="1">
        <f>pfr_schedule!C38</f>
        <v>45921</v>
      </c>
      <c r="J38" s="2">
        <f>pfr_schedule!I38</f>
        <v>0.54166666666666663</v>
      </c>
    </row>
    <row r="39" spans="1:10" x14ac:dyDescent="0.25">
      <c r="A39" s="4" t="str">
        <f>B39&amp;"_W"&amp;C39&amp;"_"&amp;F39&amp;"_"&amp;H39</f>
        <v>2025_W3_NE_PIT</v>
      </c>
      <c r="B39" s="4">
        <v>2025</v>
      </c>
      <c r="C39" s="4">
        <f>pfr_schedule!A39</f>
        <v>3</v>
      </c>
      <c r="D39" s="4" t="s">
        <v>7</v>
      </c>
      <c r="E39" s="4">
        <f>INDEX(teams_table!A:A,MATCH(pfr_schedule!G39,teams_table!C:C,0))</f>
        <v>3</v>
      </c>
      <c r="F39" s="4" t="str">
        <f>INDEX(teams_table!B:B,MATCH(pfr_schedule!G39,teams_table!C:C,0))</f>
        <v>NE</v>
      </c>
      <c r="G39" s="4">
        <f>INDEX(teams_table!A:A,MATCH(pfr_schedule!D39,teams_table!C:C,0))</f>
        <v>8</v>
      </c>
      <c r="H39" s="2" t="str">
        <f>INDEX(teams_table!B:B,MATCH(pfr_schedule!D39,teams_table!C:C,0))</f>
        <v>PIT</v>
      </c>
      <c r="I39" s="1">
        <f>pfr_schedule!C39</f>
        <v>45921</v>
      </c>
      <c r="J39" s="2">
        <f>pfr_schedule!I39</f>
        <v>0.54166666666666663</v>
      </c>
    </row>
    <row r="40" spans="1:10" x14ac:dyDescent="0.25">
      <c r="A40" s="4" t="str">
        <f>B40&amp;"_W"&amp;C40&amp;"_"&amp;F40&amp;"_"&amp;H40</f>
        <v>2025_W3_TEN_IND</v>
      </c>
      <c r="B40" s="4">
        <v>2025</v>
      </c>
      <c r="C40" s="4">
        <f>pfr_schedule!A40</f>
        <v>3</v>
      </c>
      <c r="D40" s="4" t="s">
        <v>7</v>
      </c>
      <c r="E40" s="4">
        <f>INDEX(teams_table!A:A,MATCH(pfr_schedule!G40,teams_table!C:C,0))</f>
        <v>12</v>
      </c>
      <c r="F40" s="4" t="str">
        <f>INDEX(teams_table!B:B,MATCH(pfr_schedule!G40,teams_table!C:C,0))</f>
        <v>TEN</v>
      </c>
      <c r="G40" s="4">
        <f>INDEX(teams_table!A:A,MATCH(pfr_schedule!D40,teams_table!C:C,0))</f>
        <v>10</v>
      </c>
      <c r="H40" s="2" t="str">
        <f>INDEX(teams_table!B:B,MATCH(pfr_schedule!D40,teams_table!C:C,0))</f>
        <v>IND</v>
      </c>
      <c r="I40" s="1">
        <f>pfr_schedule!C40</f>
        <v>45921</v>
      </c>
      <c r="J40" s="2">
        <f>pfr_schedule!I40</f>
        <v>0.54166666666666663</v>
      </c>
    </row>
    <row r="41" spans="1:10" x14ac:dyDescent="0.25">
      <c r="A41" s="4" t="str">
        <f>B41&amp;"_W"&amp;C41&amp;"_"&amp;F41&amp;"_"&amp;H41</f>
        <v>2025_W3_PHI_LAR</v>
      </c>
      <c r="B41" s="4">
        <v>2025</v>
      </c>
      <c r="C41" s="4">
        <f>pfr_schedule!A41</f>
        <v>3</v>
      </c>
      <c r="D41" s="4" t="s">
        <v>7</v>
      </c>
      <c r="E41" s="4">
        <f>INDEX(teams_table!A:A,MATCH(pfr_schedule!G41,teams_table!C:C,0))</f>
        <v>19</v>
      </c>
      <c r="F41" s="4" t="str">
        <f>INDEX(teams_table!B:B,MATCH(pfr_schedule!G41,teams_table!C:C,0))</f>
        <v>PHI</v>
      </c>
      <c r="G41" s="4">
        <f>INDEX(teams_table!A:A,MATCH(pfr_schedule!D41,teams_table!C:C,0))</f>
        <v>30</v>
      </c>
      <c r="H41" s="2" t="str">
        <f>INDEX(teams_table!B:B,MATCH(pfr_schedule!D41,teams_table!C:C,0))</f>
        <v>LAR</v>
      </c>
      <c r="I41" s="1">
        <f>pfr_schedule!C41</f>
        <v>45921</v>
      </c>
      <c r="J41" s="2">
        <f>pfr_schedule!I41</f>
        <v>0.54166666666666663</v>
      </c>
    </row>
    <row r="42" spans="1:10" x14ac:dyDescent="0.25">
      <c r="A42" s="4" t="str">
        <f>B42&amp;"_W"&amp;C42&amp;"_"&amp;F42&amp;"_"&amp;H42</f>
        <v>2025_W3_TB_NYJ</v>
      </c>
      <c r="B42" s="4">
        <v>2025</v>
      </c>
      <c r="C42" s="4">
        <f>pfr_schedule!A42</f>
        <v>3</v>
      </c>
      <c r="D42" s="4" t="s">
        <v>7</v>
      </c>
      <c r="E42" s="4">
        <f>INDEX(teams_table!A:A,MATCH(pfr_schedule!G42,teams_table!C:C,0))</f>
        <v>28</v>
      </c>
      <c r="F42" s="4" t="str">
        <f>INDEX(teams_table!B:B,MATCH(pfr_schedule!G42,teams_table!C:C,0))</f>
        <v>TB</v>
      </c>
      <c r="G42" s="4">
        <f>INDEX(teams_table!A:A,MATCH(pfr_schedule!D42,teams_table!C:C,0))</f>
        <v>4</v>
      </c>
      <c r="H42" s="2" t="str">
        <f>INDEX(teams_table!B:B,MATCH(pfr_schedule!D42,teams_table!C:C,0))</f>
        <v>NYJ</v>
      </c>
      <c r="I42" s="1">
        <f>pfr_schedule!C42</f>
        <v>45921</v>
      </c>
      <c r="J42" s="2">
        <f>pfr_schedule!I42</f>
        <v>0.54166666666666663</v>
      </c>
    </row>
    <row r="43" spans="1:10" x14ac:dyDescent="0.25">
      <c r="A43" s="4" t="str">
        <f>B43&amp;"_W"&amp;C43&amp;"_"&amp;F43&amp;"_"&amp;H43</f>
        <v>2025_W3_WAS_LV</v>
      </c>
      <c r="B43" s="4">
        <v>2025</v>
      </c>
      <c r="C43" s="4">
        <f>pfr_schedule!A43</f>
        <v>3</v>
      </c>
      <c r="D43" s="4" t="s">
        <v>7</v>
      </c>
      <c r="E43" s="4">
        <f>INDEX(teams_table!A:A,MATCH(pfr_schedule!G43,teams_table!C:C,0))</f>
        <v>20</v>
      </c>
      <c r="F43" s="4" t="str">
        <f>INDEX(teams_table!B:B,MATCH(pfr_schedule!G43,teams_table!C:C,0))</f>
        <v>WAS</v>
      </c>
      <c r="G43" s="4">
        <f>INDEX(teams_table!A:A,MATCH(pfr_schedule!D43,teams_table!C:C,0))</f>
        <v>15</v>
      </c>
      <c r="H43" s="2" t="str">
        <f>INDEX(teams_table!B:B,MATCH(pfr_schedule!D43,teams_table!C:C,0))</f>
        <v>LV</v>
      </c>
      <c r="I43" s="1">
        <f>pfr_schedule!C43</f>
        <v>45921</v>
      </c>
      <c r="J43" s="2">
        <f>pfr_schedule!I43</f>
        <v>0.54166666666666663</v>
      </c>
    </row>
    <row r="44" spans="1:10" x14ac:dyDescent="0.25">
      <c r="A44" s="4" t="str">
        <f>B44&amp;"_W"&amp;C44&amp;"_"&amp;F44&amp;"_"&amp;H44</f>
        <v>2025_W3_LAC_DEN</v>
      </c>
      <c r="B44" s="4">
        <v>2025</v>
      </c>
      <c r="C44" s="4">
        <f>pfr_schedule!A44</f>
        <v>3</v>
      </c>
      <c r="D44" s="4" t="s">
        <v>7</v>
      </c>
      <c r="E44" s="4">
        <f>INDEX(teams_table!A:A,MATCH(pfr_schedule!G44,teams_table!C:C,0))</f>
        <v>16</v>
      </c>
      <c r="F44" s="4" t="str">
        <f>INDEX(teams_table!B:B,MATCH(pfr_schedule!G44,teams_table!C:C,0))</f>
        <v>LAC</v>
      </c>
      <c r="G44" s="4">
        <f>INDEX(teams_table!A:A,MATCH(pfr_schedule!D44,teams_table!C:C,0))</f>
        <v>13</v>
      </c>
      <c r="H44" s="2" t="str">
        <f>INDEX(teams_table!B:B,MATCH(pfr_schedule!D44,teams_table!C:C,0))</f>
        <v>DEN</v>
      </c>
      <c r="I44" s="1">
        <f>pfr_schedule!C44</f>
        <v>45921</v>
      </c>
      <c r="J44" s="2">
        <f>pfr_schedule!I44</f>
        <v>0.67013888888888884</v>
      </c>
    </row>
    <row r="45" spans="1:10" x14ac:dyDescent="0.25">
      <c r="A45" s="4" t="str">
        <f>B45&amp;"_W"&amp;C45&amp;"_"&amp;F45&amp;"_"&amp;H45</f>
        <v>2025_W3_SEA_NO</v>
      </c>
      <c r="B45" s="4">
        <v>2025</v>
      </c>
      <c r="C45" s="4">
        <f>pfr_schedule!A45</f>
        <v>3</v>
      </c>
      <c r="D45" s="4" t="s">
        <v>7</v>
      </c>
      <c r="E45" s="4">
        <f>INDEX(teams_table!A:A,MATCH(pfr_schedule!G45,teams_table!C:C,0))</f>
        <v>32</v>
      </c>
      <c r="F45" s="4" t="str">
        <f>INDEX(teams_table!B:B,MATCH(pfr_schedule!G45,teams_table!C:C,0))</f>
        <v>SEA</v>
      </c>
      <c r="G45" s="4">
        <f>INDEX(teams_table!A:A,MATCH(pfr_schedule!D45,teams_table!C:C,0))</f>
        <v>27</v>
      </c>
      <c r="H45" s="2" t="str">
        <f>INDEX(teams_table!B:B,MATCH(pfr_schedule!D45,teams_table!C:C,0))</f>
        <v>NO</v>
      </c>
      <c r="I45" s="1">
        <f>pfr_schedule!C45</f>
        <v>45921</v>
      </c>
      <c r="J45" s="2">
        <f>pfr_schedule!I45</f>
        <v>0.67013888888888884</v>
      </c>
    </row>
    <row r="46" spans="1:10" x14ac:dyDescent="0.25">
      <c r="A46" s="4" t="str">
        <f>B46&amp;"_W"&amp;C46&amp;"_"&amp;F46&amp;"_"&amp;H46</f>
        <v>2025_W3_CHI_DAL</v>
      </c>
      <c r="B46" s="4">
        <v>2025</v>
      </c>
      <c r="C46" s="4">
        <f>pfr_schedule!A46</f>
        <v>3</v>
      </c>
      <c r="D46" s="4" t="s">
        <v>7</v>
      </c>
      <c r="E46" s="4">
        <f>INDEX(teams_table!A:A,MATCH(pfr_schedule!G46,teams_table!C:C,0))</f>
        <v>21</v>
      </c>
      <c r="F46" s="4" t="str">
        <f>INDEX(teams_table!B:B,MATCH(pfr_schedule!G46,teams_table!C:C,0))</f>
        <v>CHI</v>
      </c>
      <c r="G46" s="4">
        <f>INDEX(teams_table!A:A,MATCH(pfr_schedule!D46,teams_table!C:C,0))</f>
        <v>17</v>
      </c>
      <c r="H46" s="2" t="str">
        <f>INDEX(teams_table!B:B,MATCH(pfr_schedule!D46,teams_table!C:C,0))</f>
        <v>DAL</v>
      </c>
      <c r="I46" s="1">
        <f>pfr_schedule!C46</f>
        <v>45921</v>
      </c>
      <c r="J46" s="2">
        <f>pfr_schedule!I46</f>
        <v>0.68402777777777779</v>
      </c>
    </row>
    <row r="47" spans="1:10" x14ac:dyDescent="0.25">
      <c r="A47" s="4" t="str">
        <f>B47&amp;"_W"&amp;C47&amp;"_"&amp;F47&amp;"_"&amp;H47</f>
        <v>2025_W3_SF_ARI</v>
      </c>
      <c r="B47" s="4">
        <v>2025</v>
      </c>
      <c r="C47" s="4">
        <f>pfr_schedule!A47</f>
        <v>3</v>
      </c>
      <c r="D47" s="4" t="s">
        <v>7</v>
      </c>
      <c r="E47" s="4">
        <f>INDEX(teams_table!A:A,MATCH(pfr_schedule!G47,teams_table!C:C,0))</f>
        <v>31</v>
      </c>
      <c r="F47" s="4" t="str">
        <f>INDEX(teams_table!B:B,MATCH(pfr_schedule!G47,teams_table!C:C,0))</f>
        <v>SF</v>
      </c>
      <c r="G47" s="4">
        <f>INDEX(teams_table!A:A,MATCH(pfr_schedule!D47,teams_table!C:C,0))</f>
        <v>29</v>
      </c>
      <c r="H47" s="2" t="str">
        <f>INDEX(teams_table!B:B,MATCH(pfr_schedule!D47,teams_table!C:C,0))</f>
        <v>ARI</v>
      </c>
      <c r="I47" s="1">
        <f>pfr_schedule!C47</f>
        <v>45921</v>
      </c>
      <c r="J47" s="2">
        <f>pfr_schedule!I47</f>
        <v>0.68402777777777779</v>
      </c>
    </row>
    <row r="48" spans="1:10" x14ac:dyDescent="0.25">
      <c r="A48" s="4" t="str">
        <f>B48&amp;"_W"&amp;C48&amp;"_"&amp;F48&amp;"_"&amp;H48</f>
        <v>2025_W3_NYG_KC</v>
      </c>
      <c r="B48" s="4">
        <v>2025</v>
      </c>
      <c r="C48" s="4">
        <f>pfr_schedule!A48</f>
        <v>3</v>
      </c>
      <c r="D48" s="4" t="s">
        <v>7</v>
      </c>
      <c r="E48" s="4">
        <f>INDEX(teams_table!A:A,MATCH(pfr_schedule!G48,teams_table!C:C,0))</f>
        <v>18</v>
      </c>
      <c r="F48" s="4" t="str">
        <f>INDEX(teams_table!B:B,MATCH(pfr_schedule!G48,teams_table!C:C,0))</f>
        <v>NYG</v>
      </c>
      <c r="G48" s="4">
        <f>INDEX(teams_table!A:A,MATCH(pfr_schedule!D48,teams_table!C:C,0))</f>
        <v>14</v>
      </c>
      <c r="H48" s="2" t="str">
        <f>INDEX(teams_table!B:B,MATCH(pfr_schedule!D48,teams_table!C:C,0))</f>
        <v>KC</v>
      </c>
      <c r="I48" s="1">
        <f>pfr_schedule!C48</f>
        <v>45921</v>
      </c>
      <c r="J48" s="2">
        <f>pfr_schedule!I48</f>
        <v>0.84722222222222221</v>
      </c>
    </row>
    <row r="49" spans="1:10" x14ac:dyDescent="0.25">
      <c r="A49" s="4" t="str">
        <f>B49&amp;"_W"&amp;C49&amp;"_"&amp;F49&amp;"_"&amp;H49</f>
        <v>2025_W3_BAL_DET</v>
      </c>
      <c r="B49" s="4">
        <v>2025</v>
      </c>
      <c r="C49" s="4">
        <f>pfr_schedule!A49</f>
        <v>3</v>
      </c>
      <c r="D49" s="4" t="s">
        <v>7</v>
      </c>
      <c r="E49" s="4">
        <f>INDEX(teams_table!A:A,MATCH(pfr_schedule!G49,teams_table!C:C,0))</f>
        <v>5</v>
      </c>
      <c r="F49" s="4" t="str">
        <f>INDEX(teams_table!B:B,MATCH(pfr_schedule!G49,teams_table!C:C,0))</f>
        <v>BAL</v>
      </c>
      <c r="G49" s="4">
        <f>INDEX(teams_table!A:A,MATCH(pfr_schedule!D49,teams_table!C:C,0))</f>
        <v>22</v>
      </c>
      <c r="H49" s="2" t="str">
        <f>INDEX(teams_table!B:B,MATCH(pfr_schedule!D49,teams_table!C:C,0))</f>
        <v>DET</v>
      </c>
      <c r="I49" s="1">
        <f>pfr_schedule!C49</f>
        <v>45922</v>
      </c>
      <c r="J49" s="2">
        <f>pfr_schedule!I49</f>
        <v>0.84375</v>
      </c>
    </row>
    <row r="50" spans="1:10" x14ac:dyDescent="0.25">
      <c r="A50" s="4" t="str">
        <f>B50&amp;"_W"&amp;C50&amp;"_"&amp;F50&amp;"_"&amp;H50</f>
        <v>2025_W4_ARI_SEA</v>
      </c>
      <c r="B50" s="4">
        <v>2025</v>
      </c>
      <c r="C50" s="4">
        <f>pfr_schedule!A50</f>
        <v>4</v>
      </c>
      <c r="D50" s="4" t="s">
        <v>7</v>
      </c>
      <c r="E50" s="4">
        <f>INDEX(teams_table!A:A,MATCH(pfr_schedule!G50,teams_table!C:C,0))</f>
        <v>29</v>
      </c>
      <c r="F50" s="4" t="str">
        <f>INDEX(teams_table!B:B,MATCH(pfr_schedule!G50,teams_table!C:C,0))</f>
        <v>ARI</v>
      </c>
      <c r="G50" s="4">
        <f>INDEX(teams_table!A:A,MATCH(pfr_schedule!D50,teams_table!C:C,0))</f>
        <v>32</v>
      </c>
      <c r="H50" s="2" t="str">
        <f>INDEX(teams_table!B:B,MATCH(pfr_schedule!D50,teams_table!C:C,0))</f>
        <v>SEA</v>
      </c>
      <c r="I50" s="1">
        <f>pfr_schedule!C50</f>
        <v>45925</v>
      </c>
      <c r="J50" s="2">
        <f>pfr_schedule!I50</f>
        <v>0.84375</v>
      </c>
    </row>
    <row r="51" spans="1:10" x14ac:dyDescent="0.25">
      <c r="A51" s="4" t="str">
        <f>B51&amp;"_W"&amp;C51&amp;"_"&amp;F51&amp;"_"&amp;H51</f>
        <v>2025_W4_PIT_MIN</v>
      </c>
      <c r="B51" s="4">
        <v>2025</v>
      </c>
      <c r="C51" s="4">
        <f>pfr_schedule!A51</f>
        <v>4</v>
      </c>
      <c r="D51" s="4" t="s">
        <v>7</v>
      </c>
      <c r="E51" s="4">
        <f>INDEX(teams_table!A:A,MATCH(pfr_schedule!G51,teams_table!C:C,0))</f>
        <v>8</v>
      </c>
      <c r="F51" s="4" t="str">
        <f>INDEX(teams_table!B:B,MATCH(pfr_schedule!G51,teams_table!C:C,0))</f>
        <v>PIT</v>
      </c>
      <c r="G51" s="4">
        <f>INDEX(teams_table!A:A,MATCH(pfr_schedule!D51,teams_table!C:C,0))</f>
        <v>24</v>
      </c>
      <c r="H51" s="2" t="str">
        <f>INDEX(teams_table!B:B,MATCH(pfr_schedule!D51,teams_table!C:C,0))</f>
        <v>MIN</v>
      </c>
      <c r="I51" s="1">
        <f>pfr_schedule!C51</f>
        <v>45928</v>
      </c>
      <c r="J51" s="2">
        <f>pfr_schedule!I51</f>
        <v>0.39583333333333331</v>
      </c>
    </row>
    <row r="52" spans="1:10" x14ac:dyDescent="0.25">
      <c r="A52" s="4" t="str">
        <f>B52&amp;"_W"&amp;C52&amp;"_"&amp;F52&amp;"_"&amp;H52</f>
        <v>2025_W4_ATL_WAS</v>
      </c>
      <c r="B52" s="4">
        <v>2025</v>
      </c>
      <c r="C52" s="4">
        <f>pfr_schedule!A52</f>
        <v>4</v>
      </c>
      <c r="D52" s="4" t="s">
        <v>7</v>
      </c>
      <c r="E52" s="4">
        <f>INDEX(teams_table!A:A,MATCH(pfr_schedule!G52,teams_table!C:C,0))</f>
        <v>25</v>
      </c>
      <c r="F52" s="4" t="str">
        <f>INDEX(teams_table!B:B,MATCH(pfr_schedule!G52,teams_table!C:C,0))</f>
        <v>ATL</v>
      </c>
      <c r="G52" s="4">
        <f>INDEX(teams_table!A:A,MATCH(pfr_schedule!D52,teams_table!C:C,0))</f>
        <v>20</v>
      </c>
      <c r="H52" s="2" t="str">
        <f>INDEX(teams_table!B:B,MATCH(pfr_schedule!D52,teams_table!C:C,0))</f>
        <v>WAS</v>
      </c>
      <c r="I52" s="1">
        <f>pfr_schedule!C52</f>
        <v>45928</v>
      </c>
      <c r="J52" s="2">
        <f>pfr_schedule!I52</f>
        <v>0.54166666666666663</v>
      </c>
    </row>
    <row r="53" spans="1:10" x14ac:dyDescent="0.25">
      <c r="A53" s="4" t="str">
        <f>B53&amp;"_W"&amp;C53&amp;"_"&amp;F53&amp;"_"&amp;H53</f>
        <v>2025_W4_BUF_NO</v>
      </c>
      <c r="B53" s="4">
        <v>2025</v>
      </c>
      <c r="C53" s="4">
        <f>pfr_schedule!A53</f>
        <v>4</v>
      </c>
      <c r="D53" s="4" t="s">
        <v>7</v>
      </c>
      <c r="E53" s="4">
        <f>INDEX(teams_table!A:A,MATCH(pfr_schedule!G53,teams_table!C:C,0))</f>
        <v>1</v>
      </c>
      <c r="F53" s="4" t="str">
        <f>INDEX(teams_table!B:B,MATCH(pfr_schedule!G53,teams_table!C:C,0))</f>
        <v>BUF</v>
      </c>
      <c r="G53" s="4">
        <f>INDEX(teams_table!A:A,MATCH(pfr_schedule!D53,teams_table!C:C,0))</f>
        <v>27</v>
      </c>
      <c r="H53" s="2" t="str">
        <f>INDEX(teams_table!B:B,MATCH(pfr_schedule!D53,teams_table!C:C,0))</f>
        <v>NO</v>
      </c>
      <c r="I53" s="1">
        <f>pfr_schedule!C53</f>
        <v>45928</v>
      </c>
      <c r="J53" s="2">
        <f>pfr_schedule!I53</f>
        <v>0.54166666666666663</v>
      </c>
    </row>
    <row r="54" spans="1:10" x14ac:dyDescent="0.25">
      <c r="A54" s="4" t="str">
        <f>B54&amp;"_W"&amp;C54&amp;"_"&amp;F54&amp;"_"&amp;H54</f>
        <v>2025_W4_DET_CLE</v>
      </c>
      <c r="B54" s="4">
        <v>2025</v>
      </c>
      <c r="C54" s="4">
        <f>pfr_schedule!A54</f>
        <v>4</v>
      </c>
      <c r="D54" s="4" t="s">
        <v>7</v>
      </c>
      <c r="E54" s="4">
        <f>INDEX(teams_table!A:A,MATCH(pfr_schedule!G54,teams_table!C:C,0))</f>
        <v>22</v>
      </c>
      <c r="F54" s="4" t="str">
        <f>INDEX(teams_table!B:B,MATCH(pfr_schedule!G54,teams_table!C:C,0))</f>
        <v>DET</v>
      </c>
      <c r="G54" s="4">
        <f>INDEX(teams_table!A:A,MATCH(pfr_schedule!D54,teams_table!C:C,0))</f>
        <v>7</v>
      </c>
      <c r="H54" s="2" t="str">
        <f>INDEX(teams_table!B:B,MATCH(pfr_schedule!D54,teams_table!C:C,0))</f>
        <v>CLE</v>
      </c>
      <c r="I54" s="1">
        <f>pfr_schedule!C54</f>
        <v>45928</v>
      </c>
      <c r="J54" s="2">
        <f>pfr_schedule!I54</f>
        <v>0.54166666666666663</v>
      </c>
    </row>
    <row r="55" spans="1:10" x14ac:dyDescent="0.25">
      <c r="A55" s="4" t="str">
        <f>B55&amp;"_W"&amp;C55&amp;"_"&amp;F55&amp;"_"&amp;H55</f>
        <v>2025_W4_HOU_TEN</v>
      </c>
      <c r="B55" s="4">
        <v>2025</v>
      </c>
      <c r="C55" s="4">
        <f>pfr_schedule!A55</f>
        <v>4</v>
      </c>
      <c r="D55" s="4" t="s">
        <v>7</v>
      </c>
      <c r="E55" s="4">
        <f>INDEX(teams_table!A:A,MATCH(pfr_schedule!G55,teams_table!C:C,0))</f>
        <v>9</v>
      </c>
      <c r="F55" s="4" t="str">
        <f>INDEX(teams_table!B:B,MATCH(pfr_schedule!G55,teams_table!C:C,0))</f>
        <v>HOU</v>
      </c>
      <c r="G55" s="4">
        <f>INDEX(teams_table!A:A,MATCH(pfr_schedule!D55,teams_table!C:C,0))</f>
        <v>12</v>
      </c>
      <c r="H55" s="2" t="str">
        <f>INDEX(teams_table!B:B,MATCH(pfr_schedule!D55,teams_table!C:C,0))</f>
        <v>TEN</v>
      </c>
      <c r="I55" s="1">
        <f>pfr_schedule!C55</f>
        <v>45928</v>
      </c>
      <c r="J55" s="2">
        <f>pfr_schedule!I55</f>
        <v>0.54166666666666663</v>
      </c>
    </row>
    <row r="56" spans="1:10" x14ac:dyDescent="0.25">
      <c r="A56" s="4" t="str">
        <f>B56&amp;"_W"&amp;C56&amp;"_"&amp;F56&amp;"_"&amp;H56</f>
        <v>2025_W4_NE_CAR</v>
      </c>
      <c r="B56" s="4">
        <v>2025</v>
      </c>
      <c r="C56" s="4">
        <f>pfr_schedule!A56</f>
        <v>4</v>
      </c>
      <c r="D56" s="4" t="s">
        <v>7</v>
      </c>
      <c r="E56" s="4">
        <f>INDEX(teams_table!A:A,MATCH(pfr_schedule!G56,teams_table!C:C,0))</f>
        <v>3</v>
      </c>
      <c r="F56" s="4" t="str">
        <f>INDEX(teams_table!B:B,MATCH(pfr_schedule!G56,teams_table!C:C,0))</f>
        <v>NE</v>
      </c>
      <c r="G56" s="4">
        <f>INDEX(teams_table!A:A,MATCH(pfr_schedule!D56,teams_table!C:C,0))</f>
        <v>26</v>
      </c>
      <c r="H56" s="2" t="str">
        <f>INDEX(teams_table!B:B,MATCH(pfr_schedule!D56,teams_table!C:C,0))</f>
        <v>CAR</v>
      </c>
      <c r="I56" s="1">
        <f>pfr_schedule!C56</f>
        <v>45928</v>
      </c>
      <c r="J56" s="2">
        <f>pfr_schedule!I56</f>
        <v>0.54166666666666663</v>
      </c>
    </row>
    <row r="57" spans="1:10" x14ac:dyDescent="0.25">
      <c r="A57" s="4" t="str">
        <f>B57&amp;"_W"&amp;C57&amp;"_"&amp;F57&amp;"_"&amp;H57</f>
        <v>2025_W4_NYG_LAC</v>
      </c>
      <c r="B57" s="4">
        <v>2025</v>
      </c>
      <c r="C57" s="4">
        <f>pfr_schedule!A57</f>
        <v>4</v>
      </c>
      <c r="D57" s="4" t="s">
        <v>7</v>
      </c>
      <c r="E57" s="4">
        <f>INDEX(teams_table!A:A,MATCH(pfr_schedule!G57,teams_table!C:C,0))</f>
        <v>18</v>
      </c>
      <c r="F57" s="4" t="str">
        <f>INDEX(teams_table!B:B,MATCH(pfr_schedule!G57,teams_table!C:C,0))</f>
        <v>NYG</v>
      </c>
      <c r="G57" s="4">
        <f>INDEX(teams_table!A:A,MATCH(pfr_schedule!D57,teams_table!C:C,0))</f>
        <v>16</v>
      </c>
      <c r="H57" s="2" t="str">
        <f>INDEX(teams_table!B:B,MATCH(pfr_schedule!D57,teams_table!C:C,0))</f>
        <v>LAC</v>
      </c>
      <c r="I57" s="1">
        <f>pfr_schedule!C57</f>
        <v>45928</v>
      </c>
      <c r="J57" s="2">
        <f>pfr_schedule!I57</f>
        <v>0.54166666666666663</v>
      </c>
    </row>
    <row r="58" spans="1:10" x14ac:dyDescent="0.25">
      <c r="A58" s="4" t="str">
        <f>B58&amp;"_W"&amp;C58&amp;"_"&amp;F58&amp;"_"&amp;H58</f>
        <v>2025_W4_TB_PHI</v>
      </c>
      <c r="B58" s="4">
        <v>2025</v>
      </c>
      <c r="C58" s="4">
        <f>pfr_schedule!A58</f>
        <v>4</v>
      </c>
      <c r="D58" s="4" t="s">
        <v>7</v>
      </c>
      <c r="E58" s="4">
        <f>INDEX(teams_table!A:A,MATCH(pfr_schedule!G58,teams_table!C:C,0))</f>
        <v>28</v>
      </c>
      <c r="F58" s="4" t="str">
        <f>INDEX(teams_table!B:B,MATCH(pfr_schedule!G58,teams_table!C:C,0))</f>
        <v>TB</v>
      </c>
      <c r="G58" s="4">
        <f>INDEX(teams_table!A:A,MATCH(pfr_schedule!D58,teams_table!C:C,0))</f>
        <v>19</v>
      </c>
      <c r="H58" s="2" t="str">
        <f>INDEX(teams_table!B:B,MATCH(pfr_schedule!D58,teams_table!C:C,0))</f>
        <v>PHI</v>
      </c>
      <c r="I58" s="1">
        <f>pfr_schedule!C58</f>
        <v>45928</v>
      </c>
      <c r="J58" s="2">
        <f>pfr_schedule!I58</f>
        <v>0.54166666666666663</v>
      </c>
    </row>
    <row r="59" spans="1:10" x14ac:dyDescent="0.25">
      <c r="A59" s="4" t="str">
        <f>B59&amp;"_W"&amp;C59&amp;"_"&amp;F59&amp;"_"&amp;H59</f>
        <v>2025_W4_LAR_IND</v>
      </c>
      <c r="B59" s="4">
        <v>2025</v>
      </c>
      <c r="C59" s="4">
        <f>pfr_schedule!A59</f>
        <v>4</v>
      </c>
      <c r="D59" s="4" t="s">
        <v>7</v>
      </c>
      <c r="E59" s="4">
        <f>INDEX(teams_table!A:A,MATCH(pfr_schedule!G59,teams_table!C:C,0))</f>
        <v>30</v>
      </c>
      <c r="F59" s="4" t="str">
        <f>INDEX(teams_table!B:B,MATCH(pfr_schedule!G59,teams_table!C:C,0))</f>
        <v>LAR</v>
      </c>
      <c r="G59" s="4">
        <f>INDEX(teams_table!A:A,MATCH(pfr_schedule!D59,teams_table!C:C,0))</f>
        <v>10</v>
      </c>
      <c r="H59" s="2" t="str">
        <f>INDEX(teams_table!B:B,MATCH(pfr_schedule!D59,teams_table!C:C,0))</f>
        <v>IND</v>
      </c>
      <c r="I59" s="1">
        <f>pfr_schedule!C59</f>
        <v>45928</v>
      </c>
      <c r="J59" s="2">
        <f>pfr_schedule!I59</f>
        <v>0.67013888888888884</v>
      </c>
    </row>
    <row r="60" spans="1:10" x14ac:dyDescent="0.25">
      <c r="A60" s="4" t="str">
        <f>B60&amp;"_W"&amp;C60&amp;"_"&amp;F60&amp;"_"&amp;H60</f>
        <v>2025_W4_SF_JAX</v>
      </c>
      <c r="B60" s="4">
        <v>2025</v>
      </c>
      <c r="C60" s="4">
        <f>pfr_schedule!A60</f>
        <v>4</v>
      </c>
      <c r="D60" s="4" t="s">
        <v>7</v>
      </c>
      <c r="E60" s="4">
        <f>INDEX(teams_table!A:A,MATCH(pfr_schedule!G60,teams_table!C:C,0))</f>
        <v>31</v>
      </c>
      <c r="F60" s="4" t="str">
        <f>INDEX(teams_table!B:B,MATCH(pfr_schedule!G60,teams_table!C:C,0))</f>
        <v>SF</v>
      </c>
      <c r="G60" s="4">
        <f>INDEX(teams_table!A:A,MATCH(pfr_schedule!D60,teams_table!C:C,0))</f>
        <v>11</v>
      </c>
      <c r="H60" s="2" t="str">
        <f>INDEX(teams_table!B:B,MATCH(pfr_schedule!D60,teams_table!C:C,0))</f>
        <v>JAX</v>
      </c>
      <c r="I60" s="1">
        <f>pfr_schedule!C60</f>
        <v>45928</v>
      </c>
      <c r="J60" s="2">
        <f>pfr_schedule!I60</f>
        <v>0.67013888888888884</v>
      </c>
    </row>
    <row r="61" spans="1:10" x14ac:dyDescent="0.25">
      <c r="A61" s="4" t="str">
        <f>B61&amp;"_W"&amp;C61&amp;"_"&amp;F61&amp;"_"&amp;H61</f>
        <v>2025_W4_KC_BAL</v>
      </c>
      <c r="B61" s="4">
        <v>2025</v>
      </c>
      <c r="C61" s="4">
        <f>pfr_schedule!A61</f>
        <v>4</v>
      </c>
      <c r="D61" s="4" t="s">
        <v>7</v>
      </c>
      <c r="E61" s="4">
        <f>INDEX(teams_table!A:A,MATCH(pfr_schedule!G61,teams_table!C:C,0))</f>
        <v>14</v>
      </c>
      <c r="F61" s="4" t="str">
        <f>INDEX(teams_table!B:B,MATCH(pfr_schedule!G61,teams_table!C:C,0))</f>
        <v>KC</v>
      </c>
      <c r="G61" s="4">
        <f>INDEX(teams_table!A:A,MATCH(pfr_schedule!D61,teams_table!C:C,0))</f>
        <v>5</v>
      </c>
      <c r="H61" s="2" t="str">
        <f>INDEX(teams_table!B:B,MATCH(pfr_schedule!D61,teams_table!C:C,0))</f>
        <v>BAL</v>
      </c>
      <c r="I61" s="1">
        <f>pfr_schedule!C61</f>
        <v>45928</v>
      </c>
      <c r="J61" s="2">
        <f>pfr_schedule!I61</f>
        <v>0.68402777777777779</v>
      </c>
    </row>
    <row r="62" spans="1:10" x14ac:dyDescent="0.25">
      <c r="A62" s="4" t="str">
        <f>B62&amp;"_W"&amp;C62&amp;"_"&amp;F62&amp;"_"&amp;H62</f>
        <v>2025_W4_LV_CHI</v>
      </c>
      <c r="B62" s="4">
        <v>2025</v>
      </c>
      <c r="C62" s="4">
        <f>pfr_schedule!A62</f>
        <v>4</v>
      </c>
      <c r="D62" s="4" t="s">
        <v>7</v>
      </c>
      <c r="E62" s="4">
        <f>INDEX(teams_table!A:A,MATCH(pfr_schedule!G62,teams_table!C:C,0))</f>
        <v>15</v>
      </c>
      <c r="F62" s="4" t="str">
        <f>INDEX(teams_table!B:B,MATCH(pfr_schedule!G62,teams_table!C:C,0))</f>
        <v>LV</v>
      </c>
      <c r="G62" s="4">
        <f>INDEX(teams_table!A:A,MATCH(pfr_schedule!D62,teams_table!C:C,0))</f>
        <v>21</v>
      </c>
      <c r="H62" s="2" t="str">
        <f>INDEX(teams_table!B:B,MATCH(pfr_schedule!D62,teams_table!C:C,0))</f>
        <v>CHI</v>
      </c>
      <c r="I62" s="1">
        <f>pfr_schedule!C62</f>
        <v>45928</v>
      </c>
      <c r="J62" s="2">
        <f>pfr_schedule!I62</f>
        <v>0.68402777777777779</v>
      </c>
    </row>
    <row r="63" spans="1:10" x14ac:dyDescent="0.25">
      <c r="A63" s="4" t="str">
        <f>B63&amp;"_W"&amp;C63&amp;"_"&amp;F63&amp;"_"&amp;H63</f>
        <v>2025_W4_DAL_GB</v>
      </c>
      <c r="B63" s="4">
        <v>2025</v>
      </c>
      <c r="C63" s="4">
        <f>pfr_schedule!A63</f>
        <v>4</v>
      </c>
      <c r="D63" s="4" t="s">
        <v>7</v>
      </c>
      <c r="E63" s="4">
        <f>INDEX(teams_table!A:A,MATCH(pfr_schedule!G63,teams_table!C:C,0))</f>
        <v>17</v>
      </c>
      <c r="F63" s="4" t="str">
        <f>INDEX(teams_table!B:B,MATCH(pfr_schedule!G63,teams_table!C:C,0))</f>
        <v>DAL</v>
      </c>
      <c r="G63" s="4">
        <f>INDEX(teams_table!A:A,MATCH(pfr_schedule!D63,teams_table!C:C,0))</f>
        <v>23</v>
      </c>
      <c r="H63" s="2" t="str">
        <f>INDEX(teams_table!B:B,MATCH(pfr_schedule!D63,teams_table!C:C,0))</f>
        <v>GB</v>
      </c>
      <c r="I63" s="1">
        <f>pfr_schedule!C63</f>
        <v>45928</v>
      </c>
      <c r="J63" s="2">
        <f>pfr_schedule!I63</f>
        <v>0.84722222222222221</v>
      </c>
    </row>
    <row r="64" spans="1:10" x14ac:dyDescent="0.25">
      <c r="A64" s="4" t="str">
        <f>B64&amp;"_W"&amp;C64&amp;"_"&amp;F64&amp;"_"&amp;H64</f>
        <v>2025_W4_MIA_NYJ</v>
      </c>
      <c r="B64" s="4">
        <v>2025</v>
      </c>
      <c r="C64" s="4">
        <f>pfr_schedule!A64</f>
        <v>4</v>
      </c>
      <c r="D64" s="4" t="s">
        <v>7</v>
      </c>
      <c r="E64" s="4">
        <f>INDEX(teams_table!A:A,MATCH(pfr_schedule!G64,teams_table!C:C,0))</f>
        <v>2</v>
      </c>
      <c r="F64" s="4" t="str">
        <f>INDEX(teams_table!B:B,MATCH(pfr_schedule!G64,teams_table!C:C,0))</f>
        <v>MIA</v>
      </c>
      <c r="G64" s="4">
        <f>INDEX(teams_table!A:A,MATCH(pfr_schedule!D64,teams_table!C:C,0))</f>
        <v>4</v>
      </c>
      <c r="H64" s="2" t="str">
        <f>INDEX(teams_table!B:B,MATCH(pfr_schedule!D64,teams_table!C:C,0))</f>
        <v>NYJ</v>
      </c>
      <c r="I64" s="1">
        <f>pfr_schedule!C64</f>
        <v>45929</v>
      </c>
      <c r="J64" s="2">
        <f>pfr_schedule!I64</f>
        <v>0.80208333333333337</v>
      </c>
    </row>
    <row r="65" spans="1:10" x14ac:dyDescent="0.25">
      <c r="A65" s="4" t="str">
        <f>B65&amp;"_W"&amp;C65&amp;"_"&amp;F65&amp;"_"&amp;H65</f>
        <v>2025_W4_DEN_CIN</v>
      </c>
      <c r="B65" s="4">
        <v>2025</v>
      </c>
      <c r="C65" s="4">
        <f>pfr_schedule!A65</f>
        <v>4</v>
      </c>
      <c r="D65" s="4" t="s">
        <v>7</v>
      </c>
      <c r="E65" s="4">
        <f>INDEX(teams_table!A:A,MATCH(pfr_schedule!G65,teams_table!C:C,0))</f>
        <v>13</v>
      </c>
      <c r="F65" s="4" t="str">
        <f>INDEX(teams_table!B:B,MATCH(pfr_schedule!G65,teams_table!C:C,0))</f>
        <v>DEN</v>
      </c>
      <c r="G65" s="4">
        <f>INDEX(teams_table!A:A,MATCH(pfr_schedule!D65,teams_table!C:C,0))</f>
        <v>6</v>
      </c>
      <c r="H65" s="2" t="str">
        <f>INDEX(teams_table!B:B,MATCH(pfr_schedule!D65,teams_table!C:C,0))</f>
        <v>CIN</v>
      </c>
      <c r="I65" s="1">
        <f>pfr_schedule!C65</f>
        <v>45929</v>
      </c>
      <c r="J65" s="2">
        <f>pfr_schedule!I65</f>
        <v>0.84375</v>
      </c>
    </row>
    <row r="66" spans="1:10" x14ac:dyDescent="0.25">
      <c r="A66" s="4" t="str">
        <f>B66&amp;"_W"&amp;C66&amp;"_"&amp;F66&amp;"_"&amp;H66</f>
        <v>2025_W5_LAR_SF</v>
      </c>
      <c r="B66" s="4">
        <v>2025</v>
      </c>
      <c r="C66" s="4">
        <f>pfr_schedule!A66</f>
        <v>5</v>
      </c>
      <c r="D66" s="4" t="s">
        <v>7</v>
      </c>
      <c r="E66" s="4">
        <f>INDEX(teams_table!A:A,MATCH(pfr_schedule!G66,teams_table!C:C,0))</f>
        <v>30</v>
      </c>
      <c r="F66" s="4" t="str">
        <f>INDEX(teams_table!B:B,MATCH(pfr_schedule!G66,teams_table!C:C,0))</f>
        <v>LAR</v>
      </c>
      <c r="G66" s="4">
        <f>INDEX(teams_table!A:A,MATCH(pfr_schedule!D66,teams_table!C:C,0))</f>
        <v>31</v>
      </c>
      <c r="H66" s="2" t="str">
        <f>INDEX(teams_table!B:B,MATCH(pfr_schedule!D66,teams_table!C:C,0))</f>
        <v>SF</v>
      </c>
      <c r="I66" s="1">
        <f>pfr_schedule!C66</f>
        <v>45932</v>
      </c>
      <c r="J66" s="2">
        <f>pfr_schedule!I66</f>
        <v>0.84375</v>
      </c>
    </row>
    <row r="67" spans="1:10" x14ac:dyDescent="0.25">
      <c r="A67" s="4" t="str">
        <f>B67&amp;"_W"&amp;C67&amp;"_"&amp;F67&amp;"_"&amp;H67</f>
        <v>2025_W5_CLE_MIN</v>
      </c>
      <c r="B67" s="4">
        <v>2025</v>
      </c>
      <c r="C67" s="4">
        <f>pfr_schedule!A67</f>
        <v>5</v>
      </c>
      <c r="D67" s="4" t="s">
        <v>7</v>
      </c>
      <c r="E67" s="4">
        <f>INDEX(teams_table!A:A,MATCH(pfr_schedule!G67,teams_table!C:C,0))</f>
        <v>7</v>
      </c>
      <c r="F67" s="4" t="str">
        <f>INDEX(teams_table!B:B,MATCH(pfr_schedule!G67,teams_table!C:C,0))</f>
        <v>CLE</v>
      </c>
      <c r="G67" s="4">
        <f>INDEX(teams_table!A:A,MATCH(pfr_schedule!D67,teams_table!C:C,0))</f>
        <v>24</v>
      </c>
      <c r="H67" s="2" t="str">
        <f>INDEX(teams_table!B:B,MATCH(pfr_schedule!D67,teams_table!C:C,0))</f>
        <v>MIN</v>
      </c>
      <c r="I67" s="1">
        <f>pfr_schedule!C67</f>
        <v>45935</v>
      </c>
      <c r="J67" s="2">
        <f>pfr_schedule!I67</f>
        <v>0.39583333333333331</v>
      </c>
    </row>
    <row r="68" spans="1:10" x14ac:dyDescent="0.25">
      <c r="A68" s="4" t="str">
        <f>B68&amp;"_W"&amp;C68&amp;"_"&amp;F68&amp;"_"&amp;H68</f>
        <v>2025_W5_CAR_MIA</v>
      </c>
      <c r="B68" s="4">
        <v>2025</v>
      </c>
      <c r="C68" s="4">
        <f>pfr_schedule!A68</f>
        <v>5</v>
      </c>
      <c r="D68" s="4" t="s">
        <v>7</v>
      </c>
      <c r="E68" s="4">
        <f>INDEX(teams_table!A:A,MATCH(pfr_schedule!G68,teams_table!C:C,0))</f>
        <v>26</v>
      </c>
      <c r="F68" s="4" t="str">
        <f>INDEX(teams_table!B:B,MATCH(pfr_schedule!G68,teams_table!C:C,0))</f>
        <v>CAR</v>
      </c>
      <c r="G68" s="4">
        <f>INDEX(teams_table!A:A,MATCH(pfr_schedule!D68,teams_table!C:C,0))</f>
        <v>2</v>
      </c>
      <c r="H68" s="2" t="str">
        <f>INDEX(teams_table!B:B,MATCH(pfr_schedule!D68,teams_table!C:C,0))</f>
        <v>MIA</v>
      </c>
      <c r="I68" s="1">
        <f>pfr_schedule!C68</f>
        <v>45935</v>
      </c>
      <c r="J68" s="2">
        <f>pfr_schedule!I68</f>
        <v>0.54166666666666663</v>
      </c>
    </row>
    <row r="69" spans="1:10" x14ac:dyDescent="0.25">
      <c r="A69" s="4" t="str">
        <f>B69&amp;"_W"&amp;C69&amp;"_"&amp;F69&amp;"_"&amp;H69</f>
        <v>2025_W5_IND_LV</v>
      </c>
      <c r="B69" s="4">
        <v>2025</v>
      </c>
      <c r="C69" s="4">
        <f>pfr_schedule!A69</f>
        <v>5</v>
      </c>
      <c r="D69" s="4" t="s">
        <v>7</v>
      </c>
      <c r="E69" s="4">
        <f>INDEX(teams_table!A:A,MATCH(pfr_schedule!G69,teams_table!C:C,0))</f>
        <v>10</v>
      </c>
      <c r="F69" s="4" t="str">
        <f>INDEX(teams_table!B:B,MATCH(pfr_schedule!G69,teams_table!C:C,0))</f>
        <v>IND</v>
      </c>
      <c r="G69" s="4">
        <f>INDEX(teams_table!A:A,MATCH(pfr_schedule!D69,teams_table!C:C,0))</f>
        <v>15</v>
      </c>
      <c r="H69" s="2" t="str">
        <f>INDEX(teams_table!B:B,MATCH(pfr_schedule!D69,teams_table!C:C,0))</f>
        <v>LV</v>
      </c>
      <c r="I69" s="1">
        <f>pfr_schedule!C69</f>
        <v>45935</v>
      </c>
      <c r="J69" s="2">
        <f>pfr_schedule!I69</f>
        <v>0.54166666666666663</v>
      </c>
    </row>
    <row r="70" spans="1:10" x14ac:dyDescent="0.25">
      <c r="A70" s="4" t="str">
        <f>B70&amp;"_W"&amp;C70&amp;"_"&amp;F70&amp;"_"&amp;H70</f>
        <v>2025_W5_NO_NYG</v>
      </c>
      <c r="B70" s="4">
        <v>2025</v>
      </c>
      <c r="C70" s="4">
        <f>pfr_schedule!A70</f>
        <v>5</v>
      </c>
      <c r="D70" s="4" t="s">
        <v>7</v>
      </c>
      <c r="E70" s="4">
        <f>INDEX(teams_table!A:A,MATCH(pfr_schedule!G70,teams_table!C:C,0))</f>
        <v>27</v>
      </c>
      <c r="F70" s="4" t="str">
        <f>INDEX(teams_table!B:B,MATCH(pfr_schedule!G70,teams_table!C:C,0))</f>
        <v>NO</v>
      </c>
      <c r="G70" s="4">
        <f>INDEX(teams_table!A:A,MATCH(pfr_schedule!D70,teams_table!C:C,0))</f>
        <v>18</v>
      </c>
      <c r="H70" s="2" t="str">
        <f>INDEX(teams_table!B:B,MATCH(pfr_schedule!D70,teams_table!C:C,0))</f>
        <v>NYG</v>
      </c>
      <c r="I70" s="1">
        <f>pfr_schedule!C70</f>
        <v>45935</v>
      </c>
      <c r="J70" s="2">
        <f>pfr_schedule!I70</f>
        <v>0.54166666666666663</v>
      </c>
    </row>
    <row r="71" spans="1:10" x14ac:dyDescent="0.25">
      <c r="A71" s="4" t="str">
        <f>B71&amp;"_W"&amp;C71&amp;"_"&amp;F71&amp;"_"&amp;H71</f>
        <v>2025_W5_NYJ_DAL</v>
      </c>
      <c r="B71" s="4">
        <v>2025</v>
      </c>
      <c r="C71" s="4">
        <f>pfr_schedule!A71</f>
        <v>5</v>
      </c>
      <c r="D71" s="4" t="s">
        <v>7</v>
      </c>
      <c r="E71" s="4">
        <f>INDEX(teams_table!A:A,MATCH(pfr_schedule!G71,teams_table!C:C,0))</f>
        <v>4</v>
      </c>
      <c r="F71" s="4" t="str">
        <f>INDEX(teams_table!B:B,MATCH(pfr_schedule!G71,teams_table!C:C,0))</f>
        <v>NYJ</v>
      </c>
      <c r="G71" s="4">
        <f>INDEX(teams_table!A:A,MATCH(pfr_schedule!D71,teams_table!C:C,0))</f>
        <v>17</v>
      </c>
      <c r="H71" s="2" t="str">
        <f>INDEX(teams_table!B:B,MATCH(pfr_schedule!D71,teams_table!C:C,0))</f>
        <v>DAL</v>
      </c>
      <c r="I71" s="1">
        <f>pfr_schedule!C71</f>
        <v>45935</v>
      </c>
      <c r="J71" s="2">
        <f>pfr_schedule!I71</f>
        <v>0.54166666666666663</v>
      </c>
    </row>
    <row r="72" spans="1:10" x14ac:dyDescent="0.25">
      <c r="A72" s="4" t="str">
        <f>B72&amp;"_W"&amp;C72&amp;"_"&amp;F72&amp;"_"&amp;H72</f>
        <v>2025_W5_PHI_DEN</v>
      </c>
      <c r="B72" s="4">
        <v>2025</v>
      </c>
      <c r="C72" s="4">
        <f>pfr_schedule!A72</f>
        <v>5</v>
      </c>
      <c r="D72" s="4" t="s">
        <v>7</v>
      </c>
      <c r="E72" s="4">
        <f>INDEX(teams_table!A:A,MATCH(pfr_schedule!G72,teams_table!C:C,0))</f>
        <v>19</v>
      </c>
      <c r="F72" s="4" t="str">
        <f>INDEX(teams_table!B:B,MATCH(pfr_schedule!G72,teams_table!C:C,0))</f>
        <v>PHI</v>
      </c>
      <c r="G72" s="4">
        <f>INDEX(teams_table!A:A,MATCH(pfr_schedule!D72,teams_table!C:C,0))</f>
        <v>13</v>
      </c>
      <c r="H72" s="2" t="str">
        <f>INDEX(teams_table!B:B,MATCH(pfr_schedule!D72,teams_table!C:C,0))</f>
        <v>DEN</v>
      </c>
      <c r="I72" s="1">
        <f>pfr_schedule!C72</f>
        <v>45935</v>
      </c>
      <c r="J72" s="2">
        <f>pfr_schedule!I72</f>
        <v>0.54166666666666663</v>
      </c>
    </row>
    <row r="73" spans="1:10" x14ac:dyDescent="0.25">
      <c r="A73" s="4" t="str">
        <f>B73&amp;"_W"&amp;C73&amp;"_"&amp;F73&amp;"_"&amp;H73</f>
        <v>2025_W5_BAL_HOU</v>
      </c>
      <c r="B73" s="4">
        <v>2025</v>
      </c>
      <c r="C73" s="4">
        <f>pfr_schedule!A73</f>
        <v>5</v>
      </c>
      <c r="D73" s="4" t="s">
        <v>7</v>
      </c>
      <c r="E73" s="4">
        <f>INDEX(teams_table!A:A,MATCH(pfr_schedule!G73,teams_table!C:C,0))</f>
        <v>5</v>
      </c>
      <c r="F73" s="4" t="str">
        <f>INDEX(teams_table!B:B,MATCH(pfr_schedule!G73,teams_table!C:C,0))</f>
        <v>BAL</v>
      </c>
      <c r="G73" s="4">
        <f>INDEX(teams_table!A:A,MATCH(pfr_schedule!D73,teams_table!C:C,0))</f>
        <v>9</v>
      </c>
      <c r="H73" s="2" t="str">
        <f>INDEX(teams_table!B:B,MATCH(pfr_schedule!D73,teams_table!C:C,0))</f>
        <v>HOU</v>
      </c>
      <c r="I73" s="1">
        <f>pfr_schedule!C73</f>
        <v>45935</v>
      </c>
      <c r="J73" s="2">
        <f>pfr_schedule!I73</f>
        <v>0.54166666666666663</v>
      </c>
    </row>
    <row r="74" spans="1:10" x14ac:dyDescent="0.25">
      <c r="A74" s="4" t="str">
        <f>B74&amp;"_W"&amp;C74&amp;"_"&amp;F74&amp;"_"&amp;H74</f>
        <v>2025_W5_ARI_TEN</v>
      </c>
      <c r="B74" s="4">
        <v>2025</v>
      </c>
      <c r="C74" s="4">
        <f>pfr_schedule!A74</f>
        <v>5</v>
      </c>
      <c r="D74" s="4" t="s">
        <v>7</v>
      </c>
      <c r="E74" s="4">
        <f>INDEX(teams_table!A:A,MATCH(pfr_schedule!G74,teams_table!C:C,0))</f>
        <v>29</v>
      </c>
      <c r="F74" s="4" t="str">
        <f>INDEX(teams_table!B:B,MATCH(pfr_schedule!G74,teams_table!C:C,0))</f>
        <v>ARI</v>
      </c>
      <c r="G74" s="4">
        <f>INDEX(teams_table!A:A,MATCH(pfr_schedule!D74,teams_table!C:C,0))</f>
        <v>12</v>
      </c>
      <c r="H74" s="2" t="str">
        <f>INDEX(teams_table!B:B,MATCH(pfr_schedule!D74,teams_table!C:C,0))</f>
        <v>TEN</v>
      </c>
      <c r="I74" s="1">
        <f>pfr_schedule!C74</f>
        <v>45935</v>
      </c>
      <c r="J74" s="2">
        <f>pfr_schedule!I74</f>
        <v>0.67013888888888884</v>
      </c>
    </row>
    <row r="75" spans="1:10" x14ac:dyDescent="0.25">
      <c r="A75" s="4" t="str">
        <f>B75&amp;"_W"&amp;C75&amp;"_"&amp;F75&amp;"_"&amp;H75</f>
        <v>2025_W5_SEA_TB</v>
      </c>
      <c r="B75" s="4">
        <v>2025</v>
      </c>
      <c r="C75" s="4">
        <f>pfr_schedule!A75</f>
        <v>5</v>
      </c>
      <c r="D75" s="4" t="s">
        <v>7</v>
      </c>
      <c r="E75" s="4">
        <f>INDEX(teams_table!A:A,MATCH(pfr_schedule!G75,teams_table!C:C,0))</f>
        <v>32</v>
      </c>
      <c r="F75" s="4" t="str">
        <f>INDEX(teams_table!B:B,MATCH(pfr_schedule!G75,teams_table!C:C,0))</f>
        <v>SEA</v>
      </c>
      <c r="G75" s="4">
        <f>INDEX(teams_table!A:A,MATCH(pfr_schedule!D75,teams_table!C:C,0))</f>
        <v>28</v>
      </c>
      <c r="H75" s="2" t="str">
        <f>INDEX(teams_table!B:B,MATCH(pfr_schedule!D75,teams_table!C:C,0))</f>
        <v>TB</v>
      </c>
      <c r="I75" s="1">
        <f>pfr_schedule!C75</f>
        <v>45935</v>
      </c>
      <c r="J75" s="2">
        <f>pfr_schedule!I75</f>
        <v>0.67013888888888884</v>
      </c>
    </row>
    <row r="76" spans="1:10" x14ac:dyDescent="0.25">
      <c r="A76" s="4" t="str">
        <f>B76&amp;"_W"&amp;C76&amp;"_"&amp;F76&amp;"_"&amp;H76</f>
        <v>2025_W5_CIN_DET</v>
      </c>
      <c r="B76" s="4">
        <v>2025</v>
      </c>
      <c r="C76" s="4">
        <f>pfr_schedule!A76</f>
        <v>5</v>
      </c>
      <c r="D76" s="4" t="s">
        <v>7</v>
      </c>
      <c r="E76" s="4">
        <f>INDEX(teams_table!A:A,MATCH(pfr_schedule!G76,teams_table!C:C,0))</f>
        <v>6</v>
      </c>
      <c r="F76" s="4" t="str">
        <f>INDEX(teams_table!B:B,MATCH(pfr_schedule!G76,teams_table!C:C,0))</f>
        <v>CIN</v>
      </c>
      <c r="G76" s="4">
        <f>INDEX(teams_table!A:A,MATCH(pfr_schedule!D76,teams_table!C:C,0))</f>
        <v>22</v>
      </c>
      <c r="H76" s="2" t="str">
        <f>INDEX(teams_table!B:B,MATCH(pfr_schedule!D76,teams_table!C:C,0))</f>
        <v>DET</v>
      </c>
      <c r="I76" s="1">
        <f>pfr_schedule!C76</f>
        <v>45935</v>
      </c>
      <c r="J76" s="2">
        <f>pfr_schedule!I76</f>
        <v>0.68402777777777779</v>
      </c>
    </row>
    <row r="77" spans="1:10" x14ac:dyDescent="0.25">
      <c r="A77" s="4" t="str">
        <f>B77&amp;"_W"&amp;C77&amp;"_"&amp;F77&amp;"_"&amp;H77</f>
        <v>2025_W5_LAC_WAS</v>
      </c>
      <c r="B77" s="4">
        <v>2025</v>
      </c>
      <c r="C77" s="4">
        <f>pfr_schedule!A77</f>
        <v>5</v>
      </c>
      <c r="D77" s="4" t="s">
        <v>7</v>
      </c>
      <c r="E77" s="4">
        <f>INDEX(teams_table!A:A,MATCH(pfr_schedule!G77,teams_table!C:C,0))</f>
        <v>16</v>
      </c>
      <c r="F77" s="4" t="str">
        <f>INDEX(teams_table!B:B,MATCH(pfr_schedule!G77,teams_table!C:C,0))</f>
        <v>LAC</v>
      </c>
      <c r="G77" s="4">
        <f>INDEX(teams_table!A:A,MATCH(pfr_schedule!D77,teams_table!C:C,0))</f>
        <v>20</v>
      </c>
      <c r="H77" s="2" t="str">
        <f>INDEX(teams_table!B:B,MATCH(pfr_schedule!D77,teams_table!C:C,0))</f>
        <v>WAS</v>
      </c>
      <c r="I77" s="1">
        <f>pfr_schedule!C77</f>
        <v>45935</v>
      </c>
      <c r="J77" s="2">
        <f>pfr_schedule!I77</f>
        <v>0.68402777777777779</v>
      </c>
    </row>
    <row r="78" spans="1:10" x14ac:dyDescent="0.25">
      <c r="A78" s="4" t="str">
        <f>B78&amp;"_W"&amp;C78&amp;"_"&amp;F78&amp;"_"&amp;H78</f>
        <v>2025_W5_BUF_NE</v>
      </c>
      <c r="B78" s="4">
        <v>2025</v>
      </c>
      <c r="C78" s="4">
        <f>pfr_schedule!A78</f>
        <v>5</v>
      </c>
      <c r="D78" s="4" t="s">
        <v>7</v>
      </c>
      <c r="E78" s="4">
        <f>INDEX(teams_table!A:A,MATCH(pfr_schedule!G78,teams_table!C:C,0))</f>
        <v>1</v>
      </c>
      <c r="F78" s="4" t="str">
        <f>INDEX(teams_table!B:B,MATCH(pfr_schedule!G78,teams_table!C:C,0))</f>
        <v>BUF</v>
      </c>
      <c r="G78" s="4">
        <f>INDEX(teams_table!A:A,MATCH(pfr_schedule!D78,teams_table!C:C,0))</f>
        <v>3</v>
      </c>
      <c r="H78" s="2" t="str">
        <f>INDEX(teams_table!B:B,MATCH(pfr_schedule!D78,teams_table!C:C,0))</f>
        <v>NE</v>
      </c>
      <c r="I78" s="1">
        <f>pfr_schedule!C78</f>
        <v>45935</v>
      </c>
      <c r="J78" s="2">
        <f>pfr_schedule!I78</f>
        <v>0.84722222222222221</v>
      </c>
    </row>
    <row r="79" spans="1:10" x14ac:dyDescent="0.25">
      <c r="A79" s="4" t="str">
        <f>B79&amp;"_W"&amp;C79&amp;"_"&amp;F79&amp;"_"&amp;H79</f>
        <v>2025_W5_JAX_KC</v>
      </c>
      <c r="B79" s="4">
        <v>2025</v>
      </c>
      <c r="C79" s="4">
        <f>pfr_schedule!A79</f>
        <v>5</v>
      </c>
      <c r="D79" s="4" t="s">
        <v>7</v>
      </c>
      <c r="E79" s="4">
        <f>INDEX(teams_table!A:A,MATCH(pfr_schedule!G79,teams_table!C:C,0))</f>
        <v>11</v>
      </c>
      <c r="F79" s="4" t="str">
        <f>INDEX(teams_table!B:B,MATCH(pfr_schedule!G79,teams_table!C:C,0))</f>
        <v>JAX</v>
      </c>
      <c r="G79" s="4">
        <f>INDEX(teams_table!A:A,MATCH(pfr_schedule!D79,teams_table!C:C,0))</f>
        <v>14</v>
      </c>
      <c r="H79" s="2" t="str">
        <f>INDEX(teams_table!B:B,MATCH(pfr_schedule!D79,teams_table!C:C,0))</f>
        <v>KC</v>
      </c>
      <c r="I79" s="1">
        <f>pfr_schedule!C79</f>
        <v>45936</v>
      </c>
      <c r="J79" s="2">
        <f>pfr_schedule!I79</f>
        <v>0.84375</v>
      </c>
    </row>
    <row r="80" spans="1:10" x14ac:dyDescent="0.25">
      <c r="A80" s="4" t="str">
        <f>B80&amp;"_W"&amp;C80&amp;"_"&amp;F80&amp;"_"&amp;H80</f>
        <v>2025_W6_NYG_PHI</v>
      </c>
      <c r="B80" s="4">
        <v>2025</v>
      </c>
      <c r="C80" s="4">
        <f>pfr_schedule!A80</f>
        <v>6</v>
      </c>
      <c r="D80" s="4" t="s">
        <v>7</v>
      </c>
      <c r="E80" s="4">
        <f>INDEX(teams_table!A:A,MATCH(pfr_schedule!G80,teams_table!C:C,0))</f>
        <v>18</v>
      </c>
      <c r="F80" s="4" t="str">
        <f>INDEX(teams_table!B:B,MATCH(pfr_schedule!G80,teams_table!C:C,0))</f>
        <v>NYG</v>
      </c>
      <c r="G80" s="4">
        <f>INDEX(teams_table!A:A,MATCH(pfr_schedule!D80,teams_table!C:C,0))</f>
        <v>19</v>
      </c>
      <c r="H80" s="2" t="str">
        <f>INDEX(teams_table!B:B,MATCH(pfr_schedule!D80,teams_table!C:C,0))</f>
        <v>PHI</v>
      </c>
      <c r="I80" s="1">
        <f>pfr_schedule!C80</f>
        <v>45939</v>
      </c>
      <c r="J80" s="2">
        <f>pfr_schedule!I80</f>
        <v>0.84375</v>
      </c>
    </row>
    <row r="81" spans="1:10" x14ac:dyDescent="0.25">
      <c r="A81" s="4" t="str">
        <f>B81&amp;"_W"&amp;C81&amp;"_"&amp;F81&amp;"_"&amp;H81</f>
        <v>2025_W6_NYJ_DEN</v>
      </c>
      <c r="B81" s="4">
        <v>2025</v>
      </c>
      <c r="C81" s="4">
        <f>pfr_schedule!A81</f>
        <v>6</v>
      </c>
      <c r="D81" s="4" t="s">
        <v>7</v>
      </c>
      <c r="E81" s="4">
        <f>INDEX(teams_table!A:A,MATCH(pfr_schedule!G81,teams_table!C:C,0))</f>
        <v>4</v>
      </c>
      <c r="F81" s="4" t="str">
        <f>INDEX(teams_table!B:B,MATCH(pfr_schedule!G81,teams_table!C:C,0))</f>
        <v>NYJ</v>
      </c>
      <c r="G81" s="4">
        <f>INDEX(teams_table!A:A,MATCH(pfr_schedule!D81,teams_table!C:C,0))</f>
        <v>13</v>
      </c>
      <c r="H81" s="2" t="str">
        <f>INDEX(teams_table!B:B,MATCH(pfr_schedule!D81,teams_table!C:C,0))</f>
        <v>DEN</v>
      </c>
      <c r="I81" s="1">
        <f>pfr_schedule!C81</f>
        <v>45942</v>
      </c>
      <c r="J81" s="2">
        <f>pfr_schedule!I81</f>
        <v>0.39583333333333331</v>
      </c>
    </row>
    <row r="82" spans="1:10" x14ac:dyDescent="0.25">
      <c r="A82" s="4" t="str">
        <f>B82&amp;"_W"&amp;C82&amp;"_"&amp;F82&amp;"_"&amp;H82</f>
        <v>2025_W6_CAR_DAL</v>
      </c>
      <c r="B82" s="4">
        <v>2025</v>
      </c>
      <c r="C82" s="4">
        <f>pfr_schedule!A82</f>
        <v>6</v>
      </c>
      <c r="D82" s="4" t="s">
        <v>7</v>
      </c>
      <c r="E82" s="4">
        <f>INDEX(teams_table!A:A,MATCH(pfr_schedule!G82,teams_table!C:C,0))</f>
        <v>26</v>
      </c>
      <c r="F82" s="4" t="str">
        <f>INDEX(teams_table!B:B,MATCH(pfr_schedule!G82,teams_table!C:C,0))</f>
        <v>CAR</v>
      </c>
      <c r="G82" s="4">
        <f>INDEX(teams_table!A:A,MATCH(pfr_schedule!D82,teams_table!C:C,0))</f>
        <v>17</v>
      </c>
      <c r="H82" s="2" t="str">
        <f>INDEX(teams_table!B:B,MATCH(pfr_schedule!D82,teams_table!C:C,0))</f>
        <v>DAL</v>
      </c>
      <c r="I82" s="1">
        <f>pfr_schedule!C82</f>
        <v>45942</v>
      </c>
      <c r="J82" s="2">
        <f>pfr_schedule!I82</f>
        <v>0.54166666666666663</v>
      </c>
    </row>
    <row r="83" spans="1:10" x14ac:dyDescent="0.25">
      <c r="A83" s="4" t="str">
        <f>B83&amp;"_W"&amp;C83&amp;"_"&amp;F83&amp;"_"&amp;H83</f>
        <v>2025_W6_IND_ARI</v>
      </c>
      <c r="B83" s="4">
        <v>2025</v>
      </c>
      <c r="C83" s="4">
        <f>pfr_schedule!A83</f>
        <v>6</v>
      </c>
      <c r="D83" s="4" t="s">
        <v>7</v>
      </c>
      <c r="E83" s="4">
        <f>INDEX(teams_table!A:A,MATCH(pfr_schedule!G83,teams_table!C:C,0))</f>
        <v>10</v>
      </c>
      <c r="F83" s="4" t="str">
        <f>INDEX(teams_table!B:B,MATCH(pfr_schedule!G83,teams_table!C:C,0))</f>
        <v>IND</v>
      </c>
      <c r="G83" s="4">
        <f>INDEX(teams_table!A:A,MATCH(pfr_schedule!D83,teams_table!C:C,0))</f>
        <v>29</v>
      </c>
      <c r="H83" s="2" t="str">
        <f>INDEX(teams_table!B:B,MATCH(pfr_schedule!D83,teams_table!C:C,0))</f>
        <v>ARI</v>
      </c>
      <c r="I83" s="1">
        <f>pfr_schedule!C83</f>
        <v>45942</v>
      </c>
      <c r="J83" s="2">
        <f>pfr_schedule!I83</f>
        <v>0.54166666666666663</v>
      </c>
    </row>
    <row r="84" spans="1:10" x14ac:dyDescent="0.25">
      <c r="A84" s="4" t="str">
        <f>B84&amp;"_W"&amp;C84&amp;"_"&amp;F84&amp;"_"&amp;H84</f>
        <v>2025_W6_JAX_SEA</v>
      </c>
      <c r="B84" s="4">
        <v>2025</v>
      </c>
      <c r="C84" s="4">
        <f>pfr_schedule!A84</f>
        <v>6</v>
      </c>
      <c r="D84" s="4" t="s">
        <v>7</v>
      </c>
      <c r="E84" s="4">
        <f>INDEX(teams_table!A:A,MATCH(pfr_schedule!G84,teams_table!C:C,0))</f>
        <v>11</v>
      </c>
      <c r="F84" s="4" t="str">
        <f>INDEX(teams_table!B:B,MATCH(pfr_schedule!G84,teams_table!C:C,0))</f>
        <v>JAX</v>
      </c>
      <c r="G84" s="4">
        <f>INDEX(teams_table!A:A,MATCH(pfr_schedule!D84,teams_table!C:C,0))</f>
        <v>32</v>
      </c>
      <c r="H84" s="2" t="str">
        <f>INDEX(teams_table!B:B,MATCH(pfr_schedule!D84,teams_table!C:C,0))</f>
        <v>SEA</v>
      </c>
      <c r="I84" s="1">
        <f>pfr_schedule!C84</f>
        <v>45942</v>
      </c>
      <c r="J84" s="2">
        <f>pfr_schedule!I84</f>
        <v>0.54166666666666663</v>
      </c>
    </row>
    <row r="85" spans="1:10" x14ac:dyDescent="0.25">
      <c r="A85" s="4" t="str">
        <f>B85&amp;"_W"&amp;C85&amp;"_"&amp;F85&amp;"_"&amp;H85</f>
        <v>2025_W6_MIA_LAC</v>
      </c>
      <c r="B85" s="4">
        <v>2025</v>
      </c>
      <c r="C85" s="4">
        <f>pfr_schedule!A85</f>
        <v>6</v>
      </c>
      <c r="D85" s="4" t="s">
        <v>7</v>
      </c>
      <c r="E85" s="4">
        <f>INDEX(teams_table!A:A,MATCH(pfr_schedule!G85,teams_table!C:C,0))</f>
        <v>2</v>
      </c>
      <c r="F85" s="4" t="str">
        <f>INDEX(teams_table!B:B,MATCH(pfr_schedule!G85,teams_table!C:C,0))</f>
        <v>MIA</v>
      </c>
      <c r="G85" s="4">
        <f>INDEX(teams_table!A:A,MATCH(pfr_schedule!D85,teams_table!C:C,0))</f>
        <v>16</v>
      </c>
      <c r="H85" s="2" t="str">
        <f>INDEX(teams_table!B:B,MATCH(pfr_schedule!D85,teams_table!C:C,0))</f>
        <v>LAC</v>
      </c>
      <c r="I85" s="1">
        <f>pfr_schedule!C85</f>
        <v>45942</v>
      </c>
      <c r="J85" s="2">
        <f>pfr_schedule!I85</f>
        <v>0.54166666666666663</v>
      </c>
    </row>
    <row r="86" spans="1:10" x14ac:dyDescent="0.25">
      <c r="A86" s="4" t="str">
        <f>B86&amp;"_W"&amp;C86&amp;"_"&amp;F86&amp;"_"&amp;H86</f>
        <v>2025_W6_PIT_CLE</v>
      </c>
      <c r="B86" s="4">
        <v>2025</v>
      </c>
      <c r="C86" s="4">
        <f>pfr_schedule!A86</f>
        <v>6</v>
      </c>
      <c r="D86" s="4" t="s">
        <v>7</v>
      </c>
      <c r="E86" s="4">
        <f>INDEX(teams_table!A:A,MATCH(pfr_schedule!G86,teams_table!C:C,0))</f>
        <v>8</v>
      </c>
      <c r="F86" s="4" t="str">
        <f>INDEX(teams_table!B:B,MATCH(pfr_schedule!G86,teams_table!C:C,0))</f>
        <v>PIT</v>
      </c>
      <c r="G86" s="4">
        <f>INDEX(teams_table!A:A,MATCH(pfr_schedule!D86,teams_table!C:C,0))</f>
        <v>7</v>
      </c>
      <c r="H86" s="2" t="str">
        <f>INDEX(teams_table!B:B,MATCH(pfr_schedule!D86,teams_table!C:C,0))</f>
        <v>CLE</v>
      </c>
      <c r="I86" s="1">
        <f>pfr_schedule!C86</f>
        <v>45942</v>
      </c>
      <c r="J86" s="2">
        <f>pfr_schedule!I86</f>
        <v>0.54166666666666663</v>
      </c>
    </row>
    <row r="87" spans="1:10" x14ac:dyDescent="0.25">
      <c r="A87" s="4" t="str">
        <f>B87&amp;"_W"&amp;C87&amp;"_"&amp;F87&amp;"_"&amp;H87</f>
        <v>2025_W6_BAL_LAR</v>
      </c>
      <c r="B87" s="4">
        <v>2025</v>
      </c>
      <c r="C87" s="4">
        <f>pfr_schedule!A87</f>
        <v>6</v>
      </c>
      <c r="D87" s="4" t="s">
        <v>7</v>
      </c>
      <c r="E87" s="4">
        <f>INDEX(teams_table!A:A,MATCH(pfr_schedule!G87,teams_table!C:C,0))</f>
        <v>5</v>
      </c>
      <c r="F87" s="4" t="str">
        <f>INDEX(teams_table!B:B,MATCH(pfr_schedule!G87,teams_table!C:C,0))</f>
        <v>BAL</v>
      </c>
      <c r="G87" s="4">
        <f>INDEX(teams_table!A:A,MATCH(pfr_schedule!D87,teams_table!C:C,0))</f>
        <v>30</v>
      </c>
      <c r="H87" s="2" t="str">
        <f>INDEX(teams_table!B:B,MATCH(pfr_schedule!D87,teams_table!C:C,0))</f>
        <v>LAR</v>
      </c>
      <c r="I87" s="1">
        <f>pfr_schedule!C87</f>
        <v>45942</v>
      </c>
      <c r="J87" s="2">
        <f>pfr_schedule!I87</f>
        <v>0.54166666666666663</v>
      </c>
    </row>
    <row r="88" spans="1:10" x14ac:dyDescent="0.25">
      <c r="A88" s="4" t="str">
        <f>B88&amp;"_W"&amp;C88&amp;"_"&amp;F88&amp;"_"&amp;H88</f>
        <v>2025_W6_TB_SF</v>
      </c>
      <c r="B88" s="4">
        <v>2025</v>
      </c>
      <c r="C88" s="4">
        <f>pfr_schedule!A88</f>
        <v>6</v>
      </c>
      <c r="D88" s="4" t="s">
        <v>7</v>
      </c>
      <c r="E88" s="4">
        <f>INDEX(teams_table!A:A,MATCH(pfr_schedule!G88,teams_table!C:C,0))</f>
        <v>28</v>
      </c>
      <c r="F88" s="4" t="str">
        <f>INDEX(teams_table!B:B,MATCH(pfr_schedule!G88,teams_table!C:C,0))</f>
        <v>TB</v>
      </c>
      <c r="G88" s="4">
        <f>INDEX(teams_table!A:A,MATCH(pfr_schedule!D88,teams_table!C:C,0))</f>
        <v>31</v>
      </c>
      <c r="H88" s="2" t="str">
        <f>INDEX(teams_table!B:B,MATCH(pfr_schedule!D88,teams_table!C:C,0))</f>
        <v>SF</v>
      </c>
      <c r="I88" s="1">
        <f>pfr_schedule!C88</f>
        <v>45942</v>
      </c>
      <c r="J88" s="2">
        <f>pfr_schedule!I88</f>
        <v>0.54166666666666663</v>
      </c>
    </row>
    <row r="89" spans="1:10" x14ac:dyDescent="0.25">
      <c r="A89" s="4" t="str">
        <f>B89&amp;"_W"&amp;C89&amp;"_"&amp;F89&amp;"_"&amp;H89</f>
        <v>2025_W6_LV_TEN</v>
      </c>
      <c r="B89" s="4">
        <v>2025</v>
      </c>
      <c r="C89" s="4">
        <f>pfr_schedule!A89</f>
        <v>6</v>
      </c>
      <c r="D89" s="4" t="s">
        <v>7</v>
      </c>
      <c r="E89" s="4">
        <f>INDEX(teams_table!A:A,MATCH(pfr_schedule!G89,teams_table!C:C,0))</f>
        <v>15</v>
      </c>
      <c r="F89" s="4" t="str">
        <f>INDEX(teams_table!B:B,MATCH(pfr_schedule!G89,teams_table!C:C,0))</f>
        <v>LV</v>
      </c>
      <c r="G89" s="4">
        <f>INDEX(teams_table!A:A,MATCH(pfr_schedule!D89,teams_table!C:C,0))</f>
        <v>12</v>
      </c>
      <c r="H89" s="2" t="str">
        <f>INDEX(teams_table!B:B,MATCH(pfr_schedule!D89,teams_table!C:C,0))</f>
        <v>TEN</v>
      </c>
      <c r="I89" s="1">
        <f>pfr_schedule!C89</f>
        <v>45942</v>
      </c>
      <c r="J89" s="2">
        <f>pfr_schedule!I89</f>
        <v>0.67013888888888884</v>
      </c>
    </row>
    <row r="90" spans="1:10" x14ac:dyDescent="0.25">
      <c r="A90" s="4" t="str">
        <f>B90&amp;"_W"&amp;C90&amp;"_"&amp;F90&amp;"_"&amp;H90</f>
        <v>2025_W6_GB_CIN</v>
      </c>
      <c r="B90" s="4">
        <v>2025</v>
      </c>
      <c r="C90" s="4">
        <f>pfr_schedule!A90</f>
        <v>6</v>
      </c>
      <c r="D90" s="4" t="s">
        <v>7</v>
      </c>
      <c r="E90" s="4">
        <f>INDEX(teams_table!A:A,MATCH(pfr_schedule!G90,teams_table!C:C,0))</f>
        <v>23</v>
      </c>
      <c r="F90" s="4" t="str">
        <f>INDEX(teams_table!B:B,MATCH(pfr_schedule!G90,teams_table!C:C,0))</f>
        <v>GB</v>
      </c>
      <c r="G90" s="4">
        <f>INDEX(teams_table!A:A,MATCH(pfr_schedule!D90,teams_table!C:C,0))</f>
        <v>6</v>
      </c>
      <c r="H90" s="2" t="str">
        <f>INDEX(teams_table!B:B,MATCH(pfr_schedule!D90,teams_table!C:C,0))</f>
        <v>CIN</v>
      </c>
      <c r="I90" s="1">
        <f>pfr_schedule!C90</f>
        <v>45942</v>
      </c>
      <c r="J90" s="2">
        <f>pfr_schedule!I90</f>
        <v>0.68402777777777779</v>
      </c>
    </row>
    <row r="91" spans="1:10" x14ac:dyDescent="0.25">
      <c r="A91" s="4" t="str">
        <f>B91&amp;"_W"&amp;C91&amp;"_"&amp;F91&amp;"_"&amp;H91</f>
        <v>2025_W6_NO_NE</v>
      </c>
      <c r="B91" s="4">
        <v>2025</v>
      </c>
      <c r="C91" s="4">
        <f>pfr_schedule!A91</f>
        <v>6</v>
      </c>
      <c r="D91" s="4" t="s">
        <v>7</v>
      </c>
      <c r="E91" s="4">
        <f>INDEX(teams_table!A:A,MATCH(pfr_schedule!G91,teams_table!C:C,0))</f>
        <v>27</v>
      </c>
      <c r="F91" s="4" t="str">
        <f>INDEX(teams_table!B:B,MATCH(pfr_schedule!G91,teams_table!C:C,0))</f>
        <v>NO</v>
      </c>
      <c r="G91" s="4">
        <f>INDEX(teams_table!A:A,MATCH(pfr_schedule!D91,teams_table!C:C,0))</f>
        <v>3</v>
      </c>
      <c r="H91" s="2" t="str">
        <f>INDEX(teams_table!B:B,MATCH(pfr_schedule!D91,teams_table!C:C,0))</f>
        <v>NE</v>
      </c>
      <c r="I91" s="1">
        <f>pfr_schedule!C91</f>
        <v>45942</v>
      </c>
      <c r="J91" s="2">
        <f>pfr_schedule!I91</f>
        <v>0.68402777777777779</v>
      </c>
    </row>
    <row r="92" spans="1:10" x14ac:dyDescent="0.25">
      <c r="A92" s="4" t="str">
        <f>B92&amp;"_W"&amp;C92&amp;"_"&amp;F92&amp;"_"&amp;H92</f>
        <v>2025_W6_KC_DET</v>
      </c>
      <c r="B92" s="4">
        <v>2025</v>
      </c>
      <c r="C92" s="4">
        <f>pfr_schedule!A92</f>
        <v>6</v>
      </c>
      <c r="D92" s="4" t="s">
        <v>7</v>
      </c>
      <c r="E92" s="4">
        <f>INDEX(teams_table!A:A,MATCH(pfr_schedule!G92,teams_table!C:C,0))</f>
        <v>14</v>
      </c>
      <c r="F92" s="4" t="str">
        <f>INDEX(teams_table!B:B,MATCH(pfr_schedule!G92,teams_table!C:C,0))</f>
        <v>KC</v>
      </c>
      <c r="G92" s="4">
        <f>INDEX(teams_table!A:A,MATCH(pfr_schedule!D92,teams_table!C:C,0))</f>
        <v>22</v>
      </c>
      <c r="H92" s="2" t="str">
        <f>INDEX(teams_table!B:B,MATCH(pfr_schedule!D92,teams_table!C:C,0))</f>
        <v>DET</v>
      </c>
      <c r="I92" s="1">
        <f>pfr_schedule!C92</f>
        <v>45942</v>
      </c>
      <c r="J92" s="2">
        <f>pfr_schedule!I92</f>
        <v>0.84722222222222221</v>
      </c>
    </row>
    <row r="93" spans="1:10" x14ac:dyDescent="0.25">
      <c r="A93" s="4" t="str">
        <f>B93&amp;"_W"&amp;C93&amp;"_"&amp;F93&amp;"_"&amp;H93</f>
        <v>2025_W6_ATL_BUF</v>
      </c>
      <c r="B93" s="4">
        <v>2025</v>
      </c>
      <c r="C93" s="4">
        <f>pfr_schedule!A93</f>
        <v>6</v>
      </c>
      <c r="D93" s="4" t="s">
        <v>7</v>
      </c>
      <c r="E93" s="4">
        <f>INDEX(teams_table!A:A,MATCH(pfr_schedule!G93,teams_table!C:C,0))</f>
        <v>25</v>
      </c>
      <c r="F93" s="4" t="str">
        <f>INDEX(teams_table!B:B,MATCH(pfr_schedule!G93,teams_table!C:C,0))</f>
        <v>ATL</v>
      </c>
      <c r="G93" s="4">
        <f>INDEX(teams_table!A:A,MATCH(pfr_schedule!D93,teams_table!C:C,0))</f>
        <v>1</v>
      </c>
      <c r="H93" s="2" t="str">
        <f>INDEX(teams_table!B:B,MATCH(pfr_schedule!D93,teams_table!C:C,0))</f>
        <v>BUF</v>
      </c>
      <c r="I93" s="1">
        <f>pfr_schedule!C93</f>
        <v>45943</v>
      </c>
      <c r="J93" s="2">
        <f>pfr_schedule!I93</f>
        <v>0.80208333333333337</v>
      </c>
    </row>
    <row r="94" spans="1:10" x14ac:dyDescent="0.25">
      <c r="A94" s="4" t="str">
        <f>B94&amp;"_W"&amp;C94&amp;"_"&amp;F94&amp;"_"&amp;H94</f>
        <v>2025_W6_WAS_CHI</v>
      </c>
      <c r="B94" s="4">
        <v>2025</v>
      </c>
      <c r="C94" s="4">
        <f>pfr_schedule!A94</f>
        <v>6</v>
      </c>
      <c r="D94" s="4" t="s">
        <v>7</v>
      </c>
      <c r="E94" s="4">
        <f>INDEX(teams_table!A:A,MATCH(pfr_schedule!G94,teams_table!C:C,0))</f>
        <v>20</v>
      </c>
      <c r="F94" s="4" t="str">
        <f>INDEX(teams_table!B:B,MATCH(pfr_schedule!G94,teams_table!C:C,0))</f>
        <v>WAS</v>
      </c>
      <c r="G94" s="4">
        <f>INDEX(teams_table!A:A,MATCH(pfr_schedule!D94,teams_table!C:C,0))</f>
        <v>21</v>
      </c>
      <c r="H94" s="2" t="str">
        <f>INDEX(teams_table!B:B,MATCH(pfr_schedule!D94,teams_table!C:C,0))</f>
        <v>CHI</v>
      </c>
      <c r="I94" s="1">
        <f>pfr_schedule!C94</f>
        <v>45943</v>
      </c>
      <c r="J94" s="2">
        <f>pfr_schedule!I94</f>
        <v>0.84375</v>
      </c>
    </row>
    <row r="95" spans="1:10" x14ac:dyDescent="0.25">
      <c r="A95" s="4" t="str">
        <f>B95&amp;"_W"&amp;C95&amp;"_"&amp;F95&amp;"_"&amp;H95</f>
        <v>2025_W7_CIN_PIT</v>
      </c>
      <c r="B95" s="4">
        <v>2025</v>
      </c>
      <c r="C95" s="4">
        <f>pfr_schedule!A95</f>
        <v>7</v>
      </c>
      <c r="D95" s="4" t="s">
        <v>7</v>
      </c>
      <c r="E95" s="4">
        <f>INDEX(teams_table!A:A,MATCH(pfr_schedule!G95,teams_table!C:C,0))</f>
        <v>6</v>
      </c>
      <c r="F95" s="4" t="str">
        <f>INDEX(teams_table!B:B,MATCH(pfr_schedule!G95,teams_table!C:C,0))</f>
        <v>CIN</v>
      </c>
      <c r="G95" s="4">
        <f>INDEX(teams_table!A:A,MATCH(pfr_schedule!D95,teams_table!C:C,0))</f>
        <v>8</v>
      </c>
      <c r="H95" s="2" t="str">
        <f>INDEX(teams_table!B:B,MATCH(pfr_schedule!D95,teams_table!C:C,0))</f>
        <v>PIT</v>
      </c>
      <c r="I95" s="1">
        <f>pfr_schedule!C95</f>
        <v>45946</v>
      </c>
      <c r="J95" s="2">
        <f>pfr_schedule!I95</f>
        <v>0.84375</v>
      </c>
    </row>
    <row r="96" spans="1:10" x14ac:dyDescent="0.25">
      <c r="A96" s="4" t="str">
        <f>B96&amp;"_W"&amp;C96&amp;"_"&amp;F96&amp;"_"&amp;H96</f>
        <v>2025_W7_JAX_LAR</v>
      </c>
      <c r="B96" s="4">
        <v>2025</v>
      </c>
      <c r="C96" s="4">
        <f>pfr_schedule!A96</f>
        <v>7</v>
      </c>
      <c r="D96" s="4" t="s">
        <v>7</v>
      </c>
      <c r="E96" s="4">
        <f>INDEX(teams_table!A:A,MATCH(pfr_schedule!G96,teams_table!C:C,0))</f>
        <v>11</v>
      </c>
      <c r="F96" s="4" t="str">
        <f>INDEX(teams_table!B:B,MATCH(pfr_schedule!G96,teams_table!C:C,0))</f>
        <v>JAX</v>
      </c>
      <c r="G96" s="4">
        <f>INDEX(teams_table!A:A,MATCH(pfr_schedule!D96,teams_table!C:C,0))</f>
        <v>30</v>
      </c>
      <c r="H96" s="2" t="str">
        <f>INDEX(teams_table!B:B,MATCH(pfr_schedule!D96,teams_table!C:C,0))</f>
        <v>LAR</v>
      </c>
      <c r="I96" s="1">
        <f>pfr_schedule!C96</f>
        <v>45949</v>
      </c>
      <c r="J96" s="2">
        <f>pfr_schedule!I96</f>
        <v>0.39583333333333331</v>
      </c>
    </row>
    <row r="97" spans="1:10" x14ac:dyDescent="0.25">
      <c r="A97" s="4" t="str">
        <f>B97&amp;"_W"&amp;C97&amp;"_"&amp;F97&amp;"_"&amp;H97</f>
        <v>2025_W7_CHI_NO</v>
      </c>
      <c r="B97" s="4">
        <v>2025</v>
      </c>
      <c r="C97" s="4">
        <f>pfr_schedule!A97</f>
        <v>7</v>
      </c>
      <c r="D97" s="4" t="s">
        <v>7</v>
      </c>
      <c r="E97" s="4">
        <f>INDEX(teams_table!A:A,MATCH(pfr_schedule!G97,teams_table!C:C,0))</f>
        <v>21</v>
      </c>
      <c r="F97" s="4" t="str">
        <f>INDEX(teams_table!B:B,MATCH(pfr_schedule!G97,teams_table!C:C,0))</f>
        <v>CHI</v>
      </c>
      <c r="G97" s="4">
        <f>INDEX(teams_table!A:A,MATCH(pfr_schedule!D97,teams_table!C:C,0))</f>
        <v>27</v>
      </c>
      <c r="H97" s="2" t="str">
        <f>INDEX(teams_table!B:B,MATCH(pfr_schedule!D97,teams_table!C:C,0))</f>
        <v>NO</v>
      </c>
      <c r="I97" s="1">
        <f>pfr_schedule!C97</f>
        <v>45949</v>
      </c>
      <c r="J97" s="2">
        <f>pfr_schedule!I97</f>
        <v>0.54166666666666663</v>
      </c>
    </row>
    <row r="98" spans="1:10" x14ac:dyDescent="0.25">
      <c r="A98" s="4" t="str">
        <f>B98&amp;"_W"&amp;C98&amp;"_"&amp;F98&amp;"_"&amp;H98</f>
        <v>2025_W7_CLE_MIA</v>
      </c>
      <c r="B98" s="4">
        <v>2025</v>
      </c>
      <c r="C98" s="4">
        <f>pfr_schedule!A98</f>
        <v>7</v>
      </c>
      <c r="D98" s="4" t="s">
        <v>7</v>
      </c>
      <c r="E98" s="4">
        <f>INDEX(teams_table!A:A,MATCH(pfr_schedule!G98,teams_table!C:C,0))</f>
        <v>7</v>
      </c>
      <c r="F98" s="4" t="str">
        <f>INDEX(teams_table!B:B,MATCH(pfr_schedule!G98,teams_table!C:C,0))</f>
        <v>CLE</v>
      </c>
      <c r="G98" s="4">
        <f>INDEX(teams_table!A:A,MATCH(pfr_schedule!D98,teams_table!C:C,0))</f>
        <v>2</v>
      </c>
      <c r="H98" s="2" t="str">
        <f>INDEX(teams_table!B:B,MATCH(pfr_schedule!D98,teams_table!C:C,0))</f>
        <v>MIA</v>
      </c>
      <c r="I98" s="1">
        <f>pfr_schedule!C98</f>
        <v>45949</v>
      </c>
      <c r="J98" s="2">
        <f>pfr_schedule!I98</f>
        <v>0.54166666666666663</v>
      </c>
    </row>
    <row r="99" spans="1:10" x14ac:dyDescent="0.25">
      <c r="A99" s="4" t="str">
        <f>B99&amp;"_W"&amp;C99&amp;"_"&amp;F99&amp;"_"&amp;H99</f>
        <v>2025_W7_KC_LV</v>
      </c>
      <c r="B99" s="4">
        <v>2025</v>
      </c>
      <c r="C99" s="4">
        <f>pfr_schedule!A99</f>
        <v>7</v>
      </c>
      <c r="D99" s="4" t="s">
        <v>7</v>
      </c>
      <c r="E99" s="4">
        <f>INDEX(teams_table!A:A,MATCH(pfr_schedule!G99,teams_table!C:C,0))</f>
        <v>14</v>
      </c>
      <c r="F99" s="4" t="str">
        <f>INDEX(teams_table!B:B,MATCH(pfr_schedule!G99,teams_table!C:C,0))</f>
        <v>KC</v>
      </c>
      <c r="G99" s="4">
        <f>INDEX(teams_table!A:A,MATCH(pfr_schedule!D99,teams_table!C:C,0))</f>
        <v>15</v>
      </c>
      <c r="H99" s="2" t="str">
        <f>INDEX(teams_table!B:B,MATCH(pfr_schedule!D99,teams_table!C:C,0))</f>
        <v>LV</v>
      </c>
      <c r="I99" s="1">
        <f>pfr_schedule!C99</f>
        <v>45949</v>
      </c>
      <c r="J99" s="2">
        <f>pfr_schedule!I99</f>
        <v>0.54166666666666663</v>
      </c>
    </row>
    <row r="100" spans="1:10" x14ac:dyDescent="0.25">
      <c r="A100" s="4" t="str">
        <f>B100&amp;"_W"&amp;C100&amp;"_"&amp;F100&amp;"_"&amp;H100</f>
        <v>2025_W7_MIN_PHI</v>
      </c>
      <c r="B100" s="4">
        <v>2025</v>
      </c>
      <c r="C100" s="4">
        <f>pfr_schedule!A100</f>
        <v>7</v>
      </c>
      <c r="D100" s="4" t="s">
        <v>7</v>
      </c>
      <c r="E100" s="4">
        <f>INDEX(teams_table!A:A,MATCH(pfr_schedule!G100,teams_table!C:C,0))</f>
        <v>24</v>
      </c>
      <c r="F100" s="4" t="str">
        <f>INDEX(teams_table!B:B,MATCH(pfr_schedule!G100,teams_table!C:C,0))</f>
        <v>MIN</v>
      </c>
      <c r="G100" s="4">
        <f>INDEX(teams_table!A:A,MATCH(pfr_schedule!D100,teams_table!C:C,0))</f>
        <v>19</v>
      </c>
      <c r="H100" s="2" t="str">
        <f>INDEX(teams_table!B:B,MATCH(pfr_schedule!D100,teams_table!C:C,0))</f>
        <v>PHI</v>
      </c>
      <c r="I100" s="1">
        <f>pfr_schedule!C100</f>
        <v>45949</v>
      </c>
      <c r="J100" s="2">
        <f>pfr_schedule!I100</f>
        <v>0.54166666666666663</v>
      </c>
    </row>
    <row r="101" spans="1:10" x14ac:dyDescent="0.25">
      <c r="A101" s="4" t="str">
        <f>B101&amp;"_W"&amp;C101&amp;"_"&amp;F101&amp;"_"&amp;H101</f>
        <v>2025_W7_NYJ_CAR</v>
      </c>
      <c r="B101" s="4">
        <v>2025</v>
      </c>
      <c r="C101" s="4">
        <f>pfr_schedule!A101</f>
        <v>7</v>
      </c>
      <c r="D101" s="4" t="s">
        <v>7</v>
      </c>
      <c r="E101" s="4">
        <f>INDEX(teams_table!A:A,MATCH(pfr_schedule!G101,teams_table!C:C,0))</f>
        <v>4</v>
      </c>
      <c r="F101" s="4" t="str">
        <f>INDEX(teams_table!B:B,MATCH(pfr_schedule!G101,teams_table!C:C,0))</f>
        <v>NYJ</v>
      </c>
      <c r="G101" s="4">
        <f>INDEX(teams_table!A:A,MATCH(pfr_schedule!D101,teams_table!C:C,0))</f>
        <v>26</v>
      </c>
      <c r="H101" s="2" t="str">
        <f>INDEX(teams_table!B:B,MATCH(pfr_schedule!D101,teams_table!C:C,0))</f>
        <v>CAR</v>
      </c>
      <c r="I101" s="1">
        <f>pfr_schedule!C101</f>
        <v>45949</v>
      </c>
      <c r="J101" s="2">
        <f>pfr_schedule!I101</f>
        <v>0.54166666666666663</v>
      </c>
    </row>
    <row r="102" spans="1:10" x14ac:dyDescent="0.25">
      <c r="A102" s="4" t="str">
        <f>B102&amp;"_W"&amp;C102&amp;"_"&amp;F102&amp;"_"&amp;H102</f>
        <v>2025_W7_TEN_NE</v>
      </c>
      <c r="B102" s="4">
        <v>2025</v>
      </c>
      <c r="C102" s="4">
        <f>pfr_schedule!A102</f>
        <v>7</v>
      </c>
      <c r="D102" s="4" t="s">
        <v>7</v>
      </c>
      <c r="E102" s="4">
        <f>INDEX(teams_table!A:A,MATCH(pfr_schedule!G102,teams_table!C:C,0))</f>
        <v>12</v>
      </c>
      <c r="F102" s="4" t="str">
        <f>INDEX(teams_table!B:B,MATCH(pfr_schedule!G102,teams_table!C:C,0))</f>
        <v>TEN</v>
      </c>
      <c r="G102" s="4">
        <f>INDEX(teams_table!A:A,MATCH(pfr_schedule!D102,teams_table!C:C,0))</f>
        <v>3</v>
      </c>
      <c r="H102" s="2" t="str">
        <f>INDEX(teams_table!B:B,MATCH(pfr_schedule!D102,teams_table!C:C,0))</f>
        <v>NE</v>
      </c>
      <c r="I102" s="1">
        <f>pfr_schedule!C102</f>
        <v>45949</v>
      </c>
      <c r="J102" s="2">
        <f>pfr_schedule!I102</f>
        <v>0.54166666666666663</v>
      </c>
    </row>
    <row r="103" spans="1:10" x14ac:dyDescent="0.25">
      <c r="A103" s="4" t="str">
        <f>B103&amp;"_W"&amp;C103&amp;"_"&amp;F103&amp;"_"&amp;H103</f>
        <v>2025_W7_DEN_NYG</v>
      </c>
      <c r="B103" s="4">
        <v>2025</v>
      </c>
      <c r="C103" s="4">
        <f>pfr_schedule!A103</f>
        <v>7</v>
      </c>
      <c r="D103" s="4" t="s">
        <v>7</v>
      </c>
      <c r="E103" s="4">
        <f>INDEX(teams_table!A:A,MATCH(pfr_schedule!G103,teams_table!C:C,0))</f>
        <v>13</v>
      </c>
      <c r="F103" s="4" t="str">
        <f>INDEX(teams_table!B:B,MATCH(pfr_schedule!G103,teams_table!C:C,0))</f>
        <v>DEN</v>
      </c>
      <c r="G103" s="4">
        <f>INDEX(teams_table!A:A,MATCH(pfr_schedule!D103,teams_table!C:C,0))</f>
        <v>18</v>
      </c>
      <c r="H103" s="2" t="str">
        <f>INDEX(teams_table!B:B,MATCH(pfr_schedule!D103,teams_table!C:C,0))</f>
        <v>NYG</v>
      </c>
      <c r="I103" s="1">
        <f>pfr_schedule!C103</f>
        <v>45949</v>
      </c>
      <c r="J103" s="2">
        <f>pfr_schedule!I103</f>
        <v>0.67013888888888884</v>
      </c>
    </row>
    <row r="104" spans="1:10" x14ac:dyDescent="0.25">
      <c r="A104" s="4" t="str">
        <f>B104&amp;"_W"&amp;C104&amp;"_"&amp;F104&amp;"_"&amp;H104</f>
        <v>2025_W7_LAC_IND</v>
      </c>
      <c r="B104" s="4">
        <v>2025</v>
      </c>
      <c r="C104" s="4">
        <f>pfr_schedule!A104</f>
        <v>7</v>
      </c>
      <c r="D104" s="4" t="s">
        <v>7</v>
      </c>
      <c r="E104" s="4">
        <f>INDEX(teams_table!A:A,MATCH(pfr_schedule!G104,teams_table!C:C,0))</f>
        <v>16</v>
      </c>
      <c r="F104" s="4" t="str">
        <f>INDEX(teams_table!B:B,MATCH(pfr_schedule!G104,teams_table!C:C,0))</f>
        <v>LAC</v>
      </c>
      <c r="G104" s="4">
        <f>INDEX(teams_table!A:A,MATCH(pfr_schedule!D104,teams_table!C:C,0))</f>
        <v>10</v>
      </c>
      <c r="H104" s="2" t="str">
        <f>INDEX(teams_table!B:B,MATCH(pfr_schedule!D104,teams_table!C:C,0))</f>
        <v>IND</v>
      </c>
      <c r="I104" s="1">
        <f>pfr_schedule!C104</f>
        <v>45949</v>
      </c>
      <c r="J104" s="2">
        <f>pfr_schedule!I104</f>
        <v>0.67013888888888884</v>
      </c>
    </row>
    <row r="105" spans="1:10" x14ac:dyDescent="0.25">
      <c r="A105" s="4" t="str">
        <f>B105&amp;"_W"&amp;C105&amp;"_"&amp;F105&amp;"_"&amp;H105</f>
        <v>2025_W7_ARI_GB</v>
      </c>
      <c r="B105" s="4">
        <v>2025</v>
      </c>
      <c r="C105" s="4">
        <f>pfr_schedule!A105</f>
        <v>7</v>
      </c>
      <c r="D105" s="4" t="s">
        <v>7</v>
      </c>
      <c r="E105" s="4">
        <f>INDEX(teams_table!A:A,MATCH(pfr_schedule!G105,teams_table!C:C,0))</f>
        <v>29</v>
      </c>
      <c r="F105" s="4" t="str">
        <f>INDEX(teams_table!B:B,MATCH(pfr_schedule!G105,teams_table!C:C,0))</f>
        <v>ARI</v>
      </c>
      <c r="G105" s="4">
        <f>INDEX(teams_table!A:A,MATCH(pfr_schedule!D105,teams_table!C:C,0))</f>
        <v>23</v>
      </c>
      <c r="H105" s="2" t="str">
        <f>INDEX(teams_table!B:B,MATCH(pfr_schedule!D105,teams_table!C:C,0))</f>
        <v>GB</v>
      </c>
      <c r="I105" s="1">
        <f>pfr_schedule!C105</f>
        <v>45949</v>
      </c>
      <c r="J105" s="2">
        <f>pfr_schedule!I105</f>
        <v>0.68402777777777779</v>
      </c>
    </row>
    <row r="106" spans="1:10" x14ac:dyDescent="0.25">
      <c r="A106" s="4" t="str">
        <f>B106&amp;"_W"&amp;C106&amp;"_"&amp;F106&amp;"_"&amp;H106</f>
        <v>2025_W7_DAL_WAS</v>
      </c>
      <c r="B106" s="4">
        <v>2025</v>
      </c>
      <c r="C106" s="4">
        <f>pfr_schedule!A106</f>
        <v>7</v>
      </c>
      <c r="D106" s="4" t="s">
        <v>7</v>
      </c>
      <c r="E106" s="4">
        <f>INDEX(teams_table!A:A,MATCH(pfr_schedule!G106,teams_table!C:C,0))</f>
        <v>17</v>
      </c>
      <c r="F106" s="4" t="str">
        <f>INDEX(teams_table!B:B,MATCH(pfr_schedule!G106,teams_table!C:C,0))</f>
        <v>DAL</v>
      </c>
      <c r="G106" s="4">
        <f>INDEX(teams_table!A:A,MATCH(pfr_schedule!D106,teams_table!C:C,0))</f>
        <v>20</v>
      </c>
      <c r="H106" s="2" t="str">
        <f>INDEX(teams_table!B:B,MATCH(pfr_schedule!D106,teams_table!C:C,0))</f>
        <v>WAS</v>
      </c>
      <c r="I106" s="1">
        <f>pfr_schedule!C106</f>
        <v>45949</v>
      </c>
      <c r="J106" s="2">
        <f>pfr_schedule!I106</f>
        <v>0.68402777777777779</v>
      </c>
    </row>
    <row r="107" spans="1:10" x14ac:dyDescent="0.25">
      <c r="A107" s="4" t="str">
        <f>B107&amp;"_W"&amp;C107&amp;"_"&amp;F107&amp;"_"&amp;H107</f>
        <v>2025_W7_SF_ATL</v>
      </c>
      <c r="B107" s="4">
        <v>2025</v>
      </c>
      <c r="C107" s="4">
        <f>pfr_schedule!A107</f>
        <v>7</v>
      </c>
      <c r="D107" s="4" t="s">
        <v>7</v>
      </c>
      <c r="E107" s="4">
        <f>INDEX(teams_table!A:A,MATCH(pfr_schedule!G107,teams_table!C:C,0))</f>
        <v>31</v>
      </c>
      <c r="F107" s="4" t="str">
        <f>INDEX(teams_table!B:B,MATCH(pfr_schedule!G107,teams_table!C:C,0))</f>
        <v>SF</v>
      </c>
      <c r="G107" s="4">
        <f>INDEX(teams_table!A:A,MATCH(pfr_schedule!D107,teams_table!C:C,0))</f>
        <v>25</v>
      </c>
      <c r="H107" s="2" t="str">
        <f>INDEX(teams_table!B:B,MATCH(pfr_schedule!D107,teams_table!C:C,0))</f>
        <v>ATL</v>
      </c>
      <c r="I107" s="1">
        <f>pfr_schedule!C107</f>
        <v>45949</v>
      </c>
      <c r="J107" s="2">
        <f>pfr_schedule!I107</f>
        <v>0.84722222222222221</v>
      </c>
    </row>
    <row r="108" spans="1:10" x14ac:dyDescent="0.25">
      <c r="A108" s="4" t="str">
        <f>B108&amp;"_W"&amp;C108&amp;"_"&amp;F108&amp;"_"&amp;H108</f>
        <v>2025_W7_DET_TB</v>
      </c>
      <c r="B108" s="4">
        <v>2025</v>
      </c>
      <c r="C108" s="4">
        <f>pfr_schedule!A108</f>
        <v>7</v>
      </c>
      <c r="D108" s="4" t="s">
        <v>7</v>
      </c>
      <c r="E108" s="4">
        <f>INDEX(teams_table!A:A,MATCH(pfr_schedule!G108,teams_table!C:C,0))</f>
        <v>22</v>
      </c>
      <c r="F108" s="4" t="str">
        <f>INDEX(teams_table!B:B,MATCH(pfr_schedule!G108,teams_table!C:C,0))</f>
        <v>DET</v>
      </c>
      <c r="G108" s="4">
        <f>INDEX(teams_table!A:A,MATCH(pfr_schedule!D108,teams_table!C:C,0))</f>
        <v>28</v>
      </c>
      <c r="H108" s="2" t="str">
        <f>INDEX(teams_table!B:B,MATCH(pfr_schedule!D108,teams_table!C:C,0))</f>
        <v>TB</v>
      </c>
      <c r="I108" s="1">
        <f>pfr_schedule!C108</f>
        <v>45950</v>
      </c>
      <c r="J108" s="2">
        <f>pfr_schedule!I108</f>
        <v>0.79166666666666663</v>
      </c>
    </row>
    <row r="109" spans="1:10" x14ac:dyDescent="0.25">
      <c r="A109" s="4" t="str">
        <f>B109&amp;"_W"&amp;C109&amp;"_"&amp;F109&amp;"_"&amp;H109</f>
        <v>2025_W7_SEA_HOU</v>
      </c>
      <c r="B109" s="4">
        <v>2025</v>
      </c>
      <c r="C109" s="4">
        <f>pfr_schedule!A109</f>
        <v>7</v>
      </c>
      <c r="D109" s="4" t="s">
        <v>7</v>
      </c>
      <c r="E109" s="4">
        <f>INDEX(teams_table!A:A,MATCH(pfr_schedule!G109,teams_table!C:C,0))</f>
        <v>32</v>
      </c>
      <c r="F109" s="4" t="str">
        <f>INDEX(teams_table!B:B,MATCH(pfr_schedule!G109,teams_table!C:C,0))</f>
        <v>SEA</v>
      </c>
      <c r="G109" s="4">
        <f>INDEX(teams_table!A:A,MATCH(pfr_schedule!D109,teams_table!C:C,0))</f>
        <v>9</v>
      </c>
      <c r="H109" s="2" t="str">
        <f>INDEX(teams_table!B:B,MATCH(pfr_schedule!D109,teams_table!C:C,0))</f>
        <v>HOU</v>
      </c>
      <c r="I109" s="1">
        <f>pfr_schedule!C109</f>
        <v>45950</v>
      </c>
      <c r="J109" s="2">
        <f>pfr_schedule!I109</f>
        <v>0.91666666666666663</v>
      </c>
    </row>
    <row r="110" spans="1:10" x14ac:dyDescent="0.25">
      <c r="A110" s="4" t="str">
        <f>B110&amp;"_W"&amp;C110&amp;"_"&amp;F110&amp;"_"&amp;H110</f>
        <v>2025_W8_LAC_MIN</v>
      </c>
      <c r="B110" s="4">
        <v>2025</v>
      </c>
      <c r="C110" s="4">
        <f>pfr_schedule!A110</f>
        <v>8</v>
      </c>
      <c r="D110" s="4" t="s">
        <v>7</v>
      </c>
      <c r="E110" s="4">
        <f>INDEX(teams_table!A:A,MATCH(pfr_schedule!G110,teams_table!C:C,0))</f>
        <v>16</v>
      </c>
      <c r="F110" s="4" t="str">
        <f>INDEX(teams_table!B:B,MATCH(pfr_schedule!G110,teams_table!C:C,0))</f>
        <v>LAC</v>
      </c>
      <c r="G110" s="4">
        <f>INDEX(teams_table!A:A,MATCH(pfr_schedule!D110,teams_table!C:C,0))</f>
        <v>24</v>
      </c>
      <c r="H110" s="2" t="str">
        <f>INDEX(teams_table!B:B,MATCH(pfr_schedule!D110,teams_table!C:C,0))</f>
        <v>MIN</v>
      </c>
      <c r="I110" s="1">
        <f>pfr_schedule!C110</f>
        <v>45953</v>
      </c>
      <c r="J110" s="2">
        <f>pfr_schedule!I110</f>
        <v>0.84375</v>
      </c>
    </row>
    <row r="111" spans="1:10" x14ac:dyDescent="0.25">
      <c r="A111" s="4" t="str">
        <f>B111&amp;"_W"&amp;C111&amp;"_"&amp;F111&amp;"_"&amp;H111</f>
        <v>2025_W8_ATL_MIA</v>
      </c>
      <c r="B111" s="4">
        <v>2025</v>
      </c>
      <c r="C111" s="4">
        <f>pfr_schedule!A111</f>
        <v>8</v>
      </c>
      <c r="D111" s="4" t="s">
        <v>7</v>
      </c>
      <c r="E111" s="4">
        <f>INDEX(teams_table!A:A,MATCH(pfr_schedule!G111,teams_table!C:C,0))</f>
        <v>25</v>
      </c>
      <c r="F111" s="4" t="str">
        <f>INDEX(teams_table!B:B,MATCH(pfr_schedule!G111,teams_table!C:C,0))</f>
        <v>ATL</v>
      </c>
      <c r="G111" s="4">
        <f>INDEX(teams_table!A:A,MATCH(pfr_schedule!D111,teams_table!C:C,0))</f>
        <v>2</v>
      </c>
      <c r="H111" s="2" t="str">
        <f>INDEX(teams_table!B:B,MATCH(pfr_schedule!D111,teams_table!C:C,0))</f>
        <v>MIA</v>
      </c>
      <c r="I111" s="1">
        <f>pfr_schedule!C111</f>
        <v>45956</v>
      </c>
      <c r="J111" s="2">
        <f>pfr_schedule!I111</f>
        <v>0.54166666666666663</v>
      </c>
    </row>
    <row r="112" spans="1:10" x14ac:dyDescent="0.25">
      <c r="A112" s="4" t="str">
        <f>B112&amp;"_W"&amp;C112&amp;"_"&amp;F112&amp;"_"&amp;H112</f>
        <v>2025_W8_CAR_BUF</v>
      </c>
      <c r="B112" s="4">
        <v>2025</v>
      </c>
      <c r="C112" s="4">
        <f>pfr_schedule!A112</f>
        <v>8</v>
      </c>
      <c r="D112" s="4" t="s">
        <v>7</v>
      </c>
      <c r="E112" s="4">
        <f>INDEX(teams_table!A:A,MATCH(pfr_schedule!G112,teams_table!C:C,0))</f>
        <v>26</v>
      </c>
      <c r="F112" s="4" t="str">
        <f>INDEX(teams_table!B:B,MATCH(pfr_schedule!G112,teams_table!C:C,0))</f>
        <v>CAR</v>
      </c>
      <c r="G112" s="4">
        <f>INDEX(teams_table!A:A,MATCH(pfr_schedule!D112,teams_table!C:C,0))</f>
        <v>1</v>
      </c>
      <c r="H112" s="2" t="str">
        <f>INDEX(teams_table!B:B,MATCH(pfr_schedule!D112,teams_table!C:C,0))</f>
        <v>BUF</v>
      </c>
      <c r="I112" s="1">
        <f>pfr_schedule!C112</f>
        <v>45956</v>
      </c>
      <c r="J112" s="2">
        <f>pfr_schedule!I112</f>
        <v>0.54166666666666663</v>
      </c>
    </row>
    <row r="113" spans="1:10" x14ac:dyDescent="0.25">
      <c r="A113" s="4" t="str">
        <f>B113&amp;"_W"&amp;C113&amp;"_"&amp;F113&amp;"_"&amp;H113</f>
        <v>2025_W8_CIN_NYJ</v>
      </c>
      <c r="B113" s="4">
        <v>2025</v>
      </c>
      <c r="C113" s="4">
        <f>pfr_schedule!A113</f>
        <v>8</v>
      </c>
      <c r="D113" s="4" t="s">
        <v>7</v>
      </c>
      <c r="E113" s="4">
        <f>INDEX(teams_table!A:A,MATCH(pfr_schedule!G113,teams_table!C:C,0))</f>
        <v>6</v>
      </c>
      <c r="F113" s="4" t="str">
        <f>INDEX(teams_table!B:B,MATCH(pfr_schedule!G113,teams_table!C:C,0))</f>
        <v>CIN</v>
      </c>
      <c r="G113" s="4">
        <f>INDEX(teams_table!A:A,MATCH(pfr_schedule!D113,teams_table!C:C,0))</f>
        <v>4</v>
      </c>
      <c r="H113" s="2" t="str">
        <f>INDEX(teams_table!B:B,MATCH(pfr_schedule!D113,teams_table!C:C,0))</f>
        <v>NYJ</v>
      </c>
      <c r="I113" s="1">
        <f>pfr_schedule!C113</f>
        <v>45956</v>
      </c>
      <c r="J113" s="2">
        <f>pfr_schedule!I113</f>
        <v>0.54166666666666663</v>
      </c>
    </row>
    <row r="114" spans="1:10" x14ac:dyDescent="0.25">
      <c r="A114" s="4" t="str">
        <f>B114&amp;"_W"&amp;C114&amp;"_"&amp;F114&amp;"_"&amp;H114</f>
        <v>2025_W8_HOU_SF</v>
      </c>
      <c r="B114" s="4">
        <v>2025</v>
      </c>
      <c r="C114" s="4">
        <f>pfr_schedule!A114</f>
        <v>8</v>
      </c>
      <c r="D114" s="4" t="s">
        <v>7</v>
      </c>
      <c r="E114" s="4">
        <f>INDEX(teams_table!A:A,MATCH(pfr_schedule!G114,teams_table!C:C,0))</f>
        <v>9</v>
      </c>
      <c r="F114" s="4" t="str">
        <f>INDEX(teams_table!B:B,MATCH(pfr_schedule!G114,teams_table!C:C,0))</f>
        <v>HOU</v>
      </c>
      <c r="G114" s="4">
        <f>INDEX(teams_table!A:A,MATCH(pfr_schedule!D114,teams_table!C:C,0))</f>
        <v>31</v>
      </c>
      <c r="H114" s="2" t="str">
        <f>INDEX(teams_table!B:B,MATCH(pfr_schedule!D114,teams_table!C:C,0))</f>
        <v>SF</v>
      </c>
      <c r="I114" s="1">
        <f>pfr_schedule!C114</f>
        <v>45956</v>
      </c>
      <c r="J114" s="2">
        <f>pfr_schedule!I114</f>
        <v>0.54166666666666663</v>
      </c>
    </row>
    <row r="115" spans="1:10" x14ac:dyDescent="0.25">
      <c r="A115" s="4" t="str">
        <f>B115&amp;"_W"&amp;C115&amp;"_"&amp;F115&amp;"_"&amp;H115</f>
        <v>2025_W8_NE_CLE</v>
      </c>
      <c r="B115" s="4">
        <v>2025</v>
      </c>
      <c r="C115" s="4">
        <f>pfr_schedule!A115</f>
        <v>8</v>
      </c>
      <c r="D115" s="4" t="s">
        <v>7</v>
      </c>
      <c r="E115" s="4">
        <f>INDEX(teams_table!A:A,MATCH(pfr_schedule!G115,teams_table!C:C,0))</f>
        <v>3</v>
      </c>
      <c r="F115" s="4" t="str">
        <f>INDEX(teams_table!B:B,MATCH(pfr_schedule!G115,teams_table!C:C,0))</f>
        <v>NE</v>
      </c>
      <c r="G115" s="4">
        <f>INDEX(teams_table!A:A,MATCH(pfr_schedule!D115,teams_table!C:C,0))</f>
        <v>7</v>
      </c>
      <c r="H115" s="2" t="str">
        <f>INDEX(teams_table!B:B,MATCH(pfr_schedule!D115,teams_table!C:C,0))</f>
        <v>CLE</v>
      </c>
      <c r="I115" s="1">
        <f>pfr_schedule!C115</f>
        <v>45956</v>
      </c>
      <c r="J115" s="2">
        <f>pfr_schedule!I115</f>
        <v>0.54166666666666663</v>
      </c>
    </row>
    <row r="116" spans="1:10" x14ac:dyDescent="0.25">
      <c r="A116" s="4" t="str">
        <f>B116&amp;"_W"&amp;C116&amp;"_"&amp;F116&amp;"_"&amp;H116</f>
        <v>2025_W8_PHI_NYG</v>
      </c>
      <c r="B116" s="4">
        <v>2025</v>
      </c>
      <c r="C116" s="4">
        <f>pfr_schedule!A116</f>
        <v>8</v>
      </c>
      <c r="D116" s="4" t="s">
        <v>7</v>
      </c>
      <c r="E116" s="4">
        <f>INDEX(teams_table!A:A,MATCH(pfr_schedule!G116,teams_table!C:C,0))</f>
        <v>19</v>
      </c>
      <c r="F116" s="4" t="str">
        <f>INDEX(teams_table!B:B,MATCH(pfr_schedule!G116,teams_table!C:C,0))</f>
        <v>PHI</v>
      </c>
      <c r="G116" s="4">
        <f>INDEX(teams_table!A:A,MATCH(pfr_schedule!D116,teams_table!C:C,0))</f>
        <v>18</v>
      </c>
      <c r="H116" s="2" t="str">
        <f>INDEX(teams_table!B:B,MATCH(pfr_schedule!D116,teams_table!C:C,0))</f>
        <v>NYG</v>
      </c>
      <c r="I116" s="1">
        <f>pfr_schedule!C116</f>
        <v>45956</v>
      </c>
      <c r="J116" s="2">
        <f>pfr_schedule!I116</f>
        <v>0.54166666666666663</v>
      </c>
    </row>
    <row r="117" spans="1:10" x14ac:dyDescent="0.25">
      <c r="A117" s="4" t="str">
        <f>B117&amp;"_W"&amp;C117&amp;"_"&amp;F117&amp;"_"&amp;H117</f>
        <v>2025_W8_BAL_CHI</v>
      </c>
      <c r="B117" s="4">
        <v>2025</v>
      </c>
      <c r="C117" s="4">
        <f>pfr_schedule!A117</f>
        <v>8</v>
      </c>
      <c r="D117" s="4" t="s">
        <v>7</v>
      </c>
      <c r="E117" s="4">
        <f>INDEX(teams_table!A:A,MATCH(pfr_schedule!G117,teams_table!C:C,0))</f>
        <v>5</v>
      </c>
      <c r="F117" s="4" t="str">
        <f>INDEX(teams_table!B:B,MATCH(pfr_schedule!G117,teams_table!C:C,0))</f>
        <v>BAL</v>
      </c>
      <c r="G117" s="4">
        <f>INDEX(teams_table!A:A,MATCH(pfr_schedule!D117,teams_table!C:C,0))</f>
        <v>21</v>
      </c>
      <c r="H117" s="2" t="str">
        <f>INDEX(teams_table!B:B,MATCH(pfr_schedule!D117,teams_table!C:C,0))</f>
        <v>CHI</v>
      </c>
      <c r="I117" s="1">
        <f>pfr_schedule!C117</f>
        <v>45956</v>
      </c>
      <c r="J117" s="2">
        <f>pfr_schedule!I117</f>
        <v>0.54166666666666663</v>
      </c>
    </row>
    <row r="118" spans="1:10" x14ac:dyDescent="0.25">
      <c r="A118" s="4" t="str">
        <f>B118&amp;"_W"&amp;C118&amp;"_"&amp;F118&amp;"_"&amp;H118</f>
        <v>2025_W8_NO_TB</v>
      </c>
      <c r="B118" s="4">
        <v>2025</v>
      </c>
      <c r="C118" s="4">
        <f>pfr_schedule!A118</f>
        <v>8</v>
      </c>
      <c r="D118" s="4" t="s">
        <v>7</v>
      </c>
      <c r="E118" s="4">
        <f>INDEX(teams_table!A:A,MATCH(pfr_schedule!G118,teams_table!C:C,0))</f>
        <v>27</v>
      </c>
      <c r="F118" s="4" t="str">
        <f>INDEX(teams_table!B:B,MATCH(pfr_schedule!G118,teams_table!C:C,0))</f>
        <v>NO</v>
      </c>
      <c r="G118" s="4">
        <f>INDEX(teams_table!A:A,MATCH(pfr_schedule!D118,teams_table!C:C,0))</f>
        <v>28</v>
      </c>
      <c r="H118" s="2" t="str">
        <f>INDEX(teams_table!B:B,MATCH(pfr_schedule!D118,teams_table!C:C,0))</f>
        <v>TB</v>
      </c>
      <c r="I118" s="1">
        <f>pfr_schedule!C118</f>
        <v>45956</v>
      </c>
      <c r="J118" s="2">
        <f>pfr_schedule!I118</f>
        <v>0.67013888888888884</v>
      </c>
    </row>
    <row r="119" spans="1:10" x14ac:dyDescent="0.25">
      <c r="A119" s="4" t="str">
        <f>B119&amp;"_W"&amp;C119&amp;"_"&amp;F119&amp;"_"&amp;H119</f>
        <v>2025_W8_IND_TEN</v>
      </c>
      <c r="B119" s="4">
        <v>2025</v>
      </c>
      <c r="C119" s="4">
        <f>pfr_schedule!A119</f>
        <v>8</v>
      </c>
      <c r="D119" s="4" t="s">
        <v>7</v>
      </c>
      <c r="E119" s="4">
        <f>INDEX(teams_table!A:A,MATCH(pfr_schedule!G119,teams_table!C:C,0))</f>
        <v>10</v>
      </c>
      <c r="F119" s="4" t="str">
        <f>INDEX(teams_table!B:B,MATCH(pfr_schedule!G119,teams_table!C:C,0))</f>
        <v>IND</v>
      </c>
      <c r="G119" s="4">
        <f>INDEX(teams_table!A:A,MATCH(pfr_schedule!D119,teams_table!C:C,0))</f>
        <v>12</v>
      </c>
      <c r="H119" s="2" t="str">
        <f>INDEX(teams_table!B:B,MATCH(pfr_schedule!D119,teams_table!C:C,0))</f>
        <v>TEN</v>
      </c>
      <c r="I119" s="1">
        <f>pfr_schedule!C119</f>
        <v>45956</v>
      </c>
      <c r="J119" s="2">
        <f>pfr_schedule!I119</f>
        <v>0.68402777777777779</v>
      </c>
    </row>
    <row r="120" spans="1:10" x14ac:dyDescent="0.25">
      <c r="A120" s="4" t="str">
        <f>B120&amp;"_W"&amp;C120&amp;"_"&amp;F120&amp;"_"&amp;H120</f>
        <v>2025_W8_DEN_DAL</v>
      </c>
      <c r="B120" s="4">
        <v>2025</v>
      </c>
      <c r="C120" s="4">
        <f>pfr_schedule!A120</f>
        <v>8</v>
      </c>
      <c r="D120" s="4" t="s">
        <v>7</v>
      </c>
      <c r="E120" s="4">
        <f>INDEX(teams_table!A:A,MATCH(pfr_schedule!G120,teams_table!C:C,0))</f>
        <v>13</v>
      </c>
      <c r="F120" s="4" t="str">
        <f>INDEX(teams_table!B:B,MATCH(pfr_schedule!G120,teams_table!C:C,0))</f>
        <v>DEN</v>
      </c>
      <c r="G120" s="4">
        <f>INDEX(teams_table!A:A,MATCH(pfr_schedule!D120,teams_table!C:C,0))</f>
        <v>17</v>
      </c>
      <c r="H120" s="2" t="str">
        <f>INDEX(teams_table!B:B,MATCH(pfr_schedule!D120,teams_table!C:C,0))</f>
        <v>DAL</v>
      </c>
      <c r="I120" s="1">
        <f>pfr_schedule!C120</f>
        <v>45956</v>
      </c>
      <c r="J120" s="2">
        <f>pfr_schedule!I120</f>
        <v>0.68402777777777779</v>
      </c>
    </row>
    <row r="121" spans="1:10" x14ac:dyDescent="0.25">
      <c r="A121" s="4" t="str">
        <f>B121&amp;"_W"&amp;C121&amp;"_"&amp;F121&amp;"_"&amp;H121</f>
        <v>2025_W8_PIT_GB</v>
      </c>
      <c r="B121" s="4">
        <v>2025</v>
      </c>
      <c r="C121" s="4">
        <f>pfr_schedule!A121</f>
        <v>8</v>
      </c>
      <c r="D121" s="4" t="s">
        <v>7</v>
      </c>
      <c r="E121" s="4">
        <f>INDEX(teams_table!A:A,MATCH(pfr_schedule!G121,teams_table!C:C,0))</f>
        <v>8</v>
      </c>
      <c r="F121" s="4" t="str">
        <f>INDEX(teams_table!B:B,MATCH(pfr_schedule!G121,teams_table!C:C,0))</f>
        <v>PIT</v>
      </c>
      <c r="G121" s="4">
        <f>INDEX(teams_table!A:A,MATCH(pfr_schedule!D121,teams_table!C:C,0))</f>
        <v>23</v>
      </c>
      <c r="H121" s="2" t="str">
        <f>INDEX(teams_table!B:B,MATCH(pfr_schedule!D121,teams_table!C:C,0))</f>
        <v>GB</v>
      </c>
      <c r="I121" s="1">
        <f>pfr_schedule!C121</f>
        <v>45956</v>
      </c>
      <c r="J121" s="2">
        <f>pfr_schedule!I121</f>
        <v>0.84722222222222221</v>
      </c>
    </row>
    <row r="122" spans="1:10" x14ac:dyDescent="0.25">
      <c r="A122" s="4" t="str">
        <f>B122&amp;"_W"&amp;C122&amp;"_"&amp;F122&amp;"_"&amp;H122</f>
        <v>2025_W8_KC_WAS</v>
      </c>
      <c r="B122" s="4">
        <v>2025</v>
      </c>
      <c r="C122" s="4">
        <f>pfr_schedule!A122</f>
        <v>8</v>
      </c>
      <c r="D122" s="4" t="s">
        <v>7</v>
      </c>
      <c r="E122" s="4">
        <f>INDEX(teams_table!A:A,MATCH(pfr_schedule!G122,teams_table!C:C,0))</f>
        <v>14</v>
      </c>
      <c r="F122" s="4" t="str">
        <f>INDEX(teams_table!B:B,MATCH(pfr_schedule!G122,teams_table!C:C,0))</f>
        <v>KC</v>
      </c>
      <c r="G122" s="4">
        <f>INDEX(teams_table!A:A,MATCH(pfr_schedule!D122,teams_table!C:C,0))</f>
        <v>20</v>
      </c>
      <c r="H122" s="2" t="str">
        <f>INDEX(teams_table!B:B,MATCH(pfr_schedule!D122,teams_table!C:C,0))</f>
        <v>WAS</v>
      </c>
      <c r="I122" s="1">
        <f>pfr_schedule!C122</f>
        <v>45957</v>
      </c>
      <c r="J122" s="2">
        <f>pfr_schedule!I122</f>
        <v>0.84375</v>
      </c>
    </row>
    <row r="123" spans="1:10" x14ac:dyDescent="0.25">
      <c r="A123" s="4" t="str">
        <f>B123&amp;"_W"&amp;C123&amp;"_"&amp;F123&amp;"_"&amp;H123</f>
        <v>2025_W9_MIA_BAL</v>
      </c>
      <c r="B123" s="4">
        <v>2025</v>
      </c>
      <c r="C123" s="4">
        <f>pfr_schedule!A123</f>
        <v>9</v>
      </c>
      <c r="D123" s="4" t="s">
        <v>7</v>
      </c>
      <c r="E123" s="4">
        <f>INDEX(teams_table!A:A,MATCH(pfr_schedule!G123,teams_table!C:C,0))</f>
        <v>2</v>
      </c>
      <c r="F123" s="4" t="str">
        <f>INDEX(teams_table!B:B,MATCH(pfr_schedule!G123,teams_table!C:C,0))</f>
        <v>MIA</v>
      </c>
      <c r="G123" s="4">
        <f>INDEX(teams_table!A:A,MATCH(pfr_schedule!D123,teams_table!C:C,0))</f>
        <v>5</v>
      </c>
      <c r="H123" s="2" t="str">
        <f>INDEX(teams_table!B:B,MATCH(pfr_schedule!D123,teams_table!C:C,0))</f>
        <v>BAL</v>
      </c>
      <c r="I123" s="1">
        <f>pfr_schedule!C123</f>
        <v>45960</v>
      </c>
      <c r="J123" s="2">
        <f>pfr_schedule!I123</f>
        <v>0.84375</v>
      </c>
    </row>
    <row r="124" spans="1:10" x14ac:dyDescent="0.25">
      <c r="A124" s="4" t="str">
        <f>B124&amp;"_W"&amp;C124&amp;"_"&amp;F124&amp;"_"&amp;H124</f>
        <v>2025_W9_CIN_CHI</v>
      </c>
      <c r="B124" s="4">
        <v>2025</v>
      </c>
      <c r="C124" s="4">
        <f>pfr_schedule!A124</f>
        <v>9</v>
      </c>
      <c r="D124" s="4" t="s">
        <v>7</v>
      </c>
      <c r="E124" s="4">
        <f>INDEX(teams_table!A:A,MATCH(pfr_schedule!G124,teams_table!C:C,0))</f>
        <v>6</v>
      </c>
      <c r="F124" s="4" t="str">
        <f>INDEX(teams_table!B:B,MATCH(pfr_schedule!G124,teams_table!C:C,0))</f>
        <v>CIN</v>
      </c>
      <c r="G124" s="4">
        <f>INDEX(teams_table!A:A,MATCH(pfr_schedule!D124,teams_table!C:C,0))</f>
        <v>21</v>
      </c>
      <c r="H124" s="2" t="str">
        <f>INDEX(teams_table!B:B,MATCH(pfr_schedule!D124,teams_table!C:C,0))</f>
        <v>CHI</v>
      </c>
      <c r="I124" s="1">
        <f>pfr_schedule!C124</f>
        <v>45963</v>
      </c>
      <c r="J124" s="2">
        <f>pfr_schedule!I124</f>
        <v>0.54166666666666663</v>
      </c>
    </row>
    <row r="125" spans="1:10" x14ac:dyDescent="0.25">
      <c r="A125" s="4" t="str">
        <f>B125&amp;"_W"&amp;C125&amp;"_"&amp;F125&amp;"_"&amp;H125</f>
        <v>2025_W9_DET_MIN</v>
      </c>
      <c r="B125" s="4">
        <v>2025</v>
      </c>
      <c r="C125" s="4">
        <f>pfr_schedule!A125</f>
        <v>9</v>
      </c>
      <c r="D125" s="4" t="s">
        <v>7</v>
      </c>
      <c r="E125" s="4">
        <f>INDEX(teams_table!A:A,MATCH(pfr_schedule!G125,teams_table!C:C,0))</f>
        <v>22</v>
      </c>
      <c r="F125" s="4" t="str">
        <f>INDEX(teams_table!B:B,MATCH(pfr_schedule!G125,teams_table!C:C,0))</f>
        <v>DET</v>
      </c>
      <c r="G125" s="4">
        <f>INDEX(teams_table!A:A,MATCH(pfr_schedule!D125,teams_table!C:C,0))</f>
        <v>24</v>
      </c>
      <c r="H125" s="2" t="str">
        <f>INDEX(teams_table!B:B,MATCH(pfr_schedule!D125,teams_table!C:C,0))</f>
        <v>MIN</v>
      </c>
      <c r="I125" s="1">
        <f>pfr_schedule!C125</f>
        <v>45963</v>
      </c>
      <c r="J125" s="2">
        <f>pfr_schedule!I125</f>
        <v>0.54166666666666663</v>
      </c>
    </row>
    <row r="126" spans="1:10" x14ac:dyDescent="0.25">
      <c r="A126" s="4" t="str">
        <f>B126&amp;"_W"&amp;C126&amp;"_"&amp;F126&amp;"_"&amp;H126</f>
        <v>2025_W9_GB_CAR</v>
      </c>
      <c r="B126" s="4">
        <v>2025</v>
      </c>
      <c r="C126" s="4">
        <f>pfr_schedule!A126</f>
        <v>9</v>
      </c>
      <c r="D126" s="4" t="s">
        <v>7</v>
      </c>
      <c r="E126" s="4">
        <f>INDEX(teams_table!A:A,MATCH(pfr_schedule!G126,teams_table!C:C,0))</f>
        <v>23</v>
      </c>
      <c r="F126" s="4" t="str">
        <f>INDEX(teams_table!B:B,MATCH(pfr_schedule!G126,teams_table!C:C,0))</f>
        <v>GB</v>
      </c>
      <c r="G126" s="4">
        <f>INDEX(teams_table!A:A,MATCH(pfr_schedule!D126,teams_table!C:C,0))</f>
        <v>26</v>
      </c>
      <c r="H126" s="2" t="str">
        <f>INDEX(teams_table!B:B,MATCH(pfr_schedule!D126,teams_table!C:C,0))</f>
        <v>CAR</v>
      </c>
      <c r="I126" s="1">
        <f>pfr_schedule!C126</f>
        <v>45963</v>
      </c>
      <c r="J126" s="2">
        <f>pfr_schedule!I126</f>
        <v>0.54166666666666663</v>
      </c>
    </row>
    <row r="127" spans="1:10" x14ac:dyDescent="0.25">
      <c r="A127" s="4" t="str">
        <f>B127&amp;"_W"&amp;C127&amp;"_"&amp;F127&amp;"_"&amp;H127</f>
        <v>2025_W9_HOU_DEN</v>
      </c>
      <c r="B127" s="4">
        <v>2025</v>
      </c>
      <c r="C127" s="4">
        <f>pfr_schedule!A127</f>
        <v>9</v>
      </c>
      <c r="D127" s="4" t="s">
        <v>7</v>
      </c>
      <c r="E127" s="4">
        <f>INDEX(teams_table!A:A,MATCH(pfr_schedule!G127,teams_table!C:C,0))</f>
        <v>9</v>
      </c>
      <c r="F127" s="4" t="str">
        <f>INDEX(teams_table!B:B,MATCH(pfr_schedule!G127,teams_table!C:C,0))</f>
        <v>HOU</v>
      </c>
      <c r="G127" s="4">
        <f>INDEX(teams_table!A:A,MATCH(pfr_schedule!D127,teams_table!C:C,0))</f>
        <v>13</v>
      </c>
      <c r="H127" s="2" t="str">
        <f>INDEX(teams_table!B:B,MATCH(pfr_schedule!D127,teams_table!C:C,0))</f>
        <v>DEN</v>
      </c>
      <c r="I127" s="1">
        <f>pfr_schedule!C127</f>
        <v>45963</v>
      </c>
      <c r="J127" s="2">
        <f>pfr_schedule!I127</f>
        <v>0.54166666666666663</v>
      </c>
    </row>
    <row r="128" spans="1:10" x14ac:dyDescent="0.25">
      <c r="A128" s="4" t="str">
        <f>B128&amp;"_W"&amp;C128&amp;"_"&amp;F128&amp;"_"&amp;H128</f>
        <v>2025_W9_NE_ATL</v>
      </c>
      <c r="B128" s="4">
        <v>2025</v>
      </c>
      <c r="C128" s="4">
        <f>pfr_schedule!A128</f>
        <v>9</v>
      </c>
      <c r="D128" s="4" t="s">
        <v>7</v>
      </c>
      <c r="E128" s="4">
        <f>INDEX(teams_table!A:A,MATCH(pfr_schedule!G128,teams_table!C:C,0))</f>
        <v>3</v>
      </c>
      <c r="F128" s="4" t="str">
        <f>INDEX(teams_table!B:B,MATCH(pfr_schedule!G128,teams_table!C:C,0))</f>
        <v>NE</v>
      </c>
      <c r="G128" s="4">
        <f>INDEX(teams_table!A:A,MATCH(pfr_schedule!D128,teams_table!C:C,0))</f>
        <v>25</v>
      </c>
      <c r="H128" s="2" t="str">
        <f>INDEX(teams_table!B:B,MATCH(pfr_schedule!D128,teams_table!C:C,0))</f>
        <v>ATL</v>
      </c>
      <c r="I128" s="1">
        <f>pfr_schedule!C128</f>
        <v>45963</v>
      </c>
      <c r="J128" s="2">
        <f>pfr_schedule!I128</f>
        <v>0.54166666666666663</v>
      </c>
    </row>
    <row r="129" spans="1:10" x14ac:dyDescent="0.25">
      <c r="A129" s="4" t="str">
        <f>B129&amp;"_W"&amp;C129&amp;"_"&amp;F129&amp;"_"&amp;H129</f>
        <v>2025_W9_NYG_SF</v>
      </c>
      <c r="B129" s="4">
        <v>2025</v>
      </c>
      <c r="C129" s="4">
        <f>pfr_schedule!A129</f>
        <v>9</v>
      </c>
      <c r="D129" s="4" t="s">
        <v>7</v>
      </c>
      <c r="E129" s="4">
        <f>INDEX(teams_table!A:A,MATCH(pfr_schedule!G129,teams_table!C:C,0))</f>
        <v>18</v>
      </c>
      <c r="F129" s="4" t="str">
        <f>INDEX(teams_table!B:B,MATCH(pfr_schedule!G129,teams_table!C:C,0))</f>
        <v>NYG</v>
      </c>
      <c r="G129" s="4">
        <f>INDEX(teams_table!A:A,MATCH(pfr_schedule!D129,teams_table!C:C,0))</f>
        <v>31</v>
      </c>
      <c r="H129" s="2" t="str">
        <f>INDEX(teams_table!B:B,MATCH(pfr_schedule!D129,teams_table!C:C,0))</f>
        <v>SF</v>
      </c>
      <c r="I129" s="1">
        <f>pfr_schedule!C129</f>
        <v>45963</v>
      </c>
      <c r="J129" s="2">
        <f>pfr_schedule!I129</f>
        <v>0.54166666666666663</v>
      </c>
    </row>
    <row r="130" spans="1:10" x14ac:dyDescent="0.25">
      <c r="A130" s="4" t="str">
        <f>B130&amp;"_W"&amp;C130&amp;"_"&amp;F130&amp;"_"&amp;H130</f>
        <v>2025_W9_TEN_LAC</v>
      </c>
      <c r="B130" s="4">
        <v>2025</v>
      </c>
      <c r="C130" s="4">
        <f>pfr_schedule!A130</f>
        <v>9</v>
      </c>
      <c r="D130" s="4" t="s">
        <v>7</v>
      </c>
      <c r="E130" s="4">
        <f>INDEX(teams_table!A:A,MATCH(pfr_schedule!G130,teams_table!C:C,0))</f>
        <v>12</v>
      </c>
      <c r="F130" s="4" t="str">
        <f>INDEX(teams_table!B:B,MATCH(pfr_schedule!G130,teams_table!C:C,0))</f>
        <v>TEN</v>
      </c>
      <c r="G130" s="4">
        <f>INDEX(teams_table!A:A,MATCH(pfr_schedule!D130,teams_table!C:C,0))</f>
        <v>16</v>
      </c>
      <c r="H130" s="2" t="str">
        <f>INDEX(teams_table!B:B,MATCH(pfr_schedule!D130,teams_table!C:C,0))</f>
        <v>LAC</v>
      </c>
      <c r="I130" s="1">
        <f>pfr_schedule!C130</f>
        <v>45963</v>
      </c>
      <c r="J130" s="2">
        <f>pfr_schedule!I130</f>
        <v>0.54166666666666663</v>
      </c>
    </row>
    <row r="131" spans="1:10" x14ac:dyDescent="0.25">
      <c r="A131" s="4" t="str">
        <f>B131&amp;"_W"&amp;C131&amp;"_"&amp;F131&amp;"_"&amp;H131</f>
        <v>2025_W9_PIT_IND</v>
      </c>
      <c r="B131" s="4">
        <v>2025</v>
      </c>
      <c r="C131" s="4">
        <f>pfr_schedule!A131</f>
        <v>9</v>
      </c>
      <c r="D131" s="4" t="s">
        <v>7</v>
      </c>
      <c r="E131" s="4">
        <f>INDEX(teams_table!A:A,MATCH(pfr_schedule!G131,teams_table!C:C,0))</f>
        <v>8</v>
      </c>
      <c r="F131" s="4" t="str">
        <f>INDEX(teams_table!B:B,MATCH(pfr_schedule!G131,teams_table!C:C,0))</f>
        <v>PIT</v>
      </c>
      <c r="G131" s="4">
        <f>INDEX(teams_table!A:A,MATCH(pfr_schedule!D131,teams_table!C:C,0))</f>
        <v>10</v>
      </c>
      <c r="H131" s="2" t="str">
        <f>INDEX(teams_table!B:B,MATCH(pfr_schedule!D131,teams_table!C:C,0))</f>
        <v>IND</v>
      </c>
      <c r="I131" s="1">
        <f>pfr_schedule!C131</f>
        <v>45963</v>
      </c>
      <c r="J131" s="2">
        <f>pfr_schedule!I131</f>
        <v>0.54166666666666663</v>
      </c>
    </row>
    <row r="132" spans="1:10" x14ac:dyDescent="0.25">
      <c r="A132" s="4" t="str">
        <f>B132&amp;"_W"&amp;C132&amp;"_"&amp;F132&amp;"_"&amp;H132</f>
        <v>2025_W9_LV_JAX</v>
      </c>
      <c r="B132" s="4">
        <v>2025</v>
      </c>
      <c r="C132" s="4">
        <f>pfr_schedule!A132</f>
        <v>9</v>
      </c>
      <c r="D132" s="4" t="s">
        <v>7</v>
      </c>
      <c r="E132" s="4">
        <f>INDEX(teams_table!A:A,MATCH(pfr_schedule!G132,teams_table!C:C,0))</f>
        <v>15</v>
      </c>
      <c r="F132" s="4" t="str">
        <f>INDEX(teams_table!B:B,MATCH(pfr_schedule!G132,teams_table!C:C,0))</f>
        <v>LV</v>
      </c>
      <c r="G132" s="4">
        <f>INDEX(teams_table!A:A,MATCH(pfr_schedule!D132,teams_table!C:C,0))</f>
        <v>11</v>
      </c>
      <c r="H132" s="2" t="str">
        <f>INDEX(teams_table!B:B,MATCH(pfr_schedule!D132,teams_table!C:C,0))</f>
        <v>JAX</v>
      </c>
      <c r="I132" s="1">
        <f>pfr_schedule!C132</f>
        <v>45963</v>
      </c>
      <c r="J132" s="2">
        <f>pfr_schedule!I132</f>
        <v>0.67013888888888884</v>
      </c>
    </row>
    <row r="133" spans="1:10" x14ac:dyDescent="0.25">
      <c r="A133" s="4" t="str">
        <f>B133&amp;"_W"&amp;C133&amp;"_"&amp;F133&amp;"_"&amp;H133</f>
        <v>2025_W9_LAR_NO</v>
      </c>
      <c r="B133" s="4">
        <v>2025</v>
      </c>
      <c r="C133" s="4">
        <f>pfr_schedule!A133</f>
        <v>9</v>
      </c>
      <c r="D133" s="4" t="s">
        <v>7</v>
      </c>
      <c r="E133" s="4">
        <f>INDEX(teams_table!A:A,MATCH(pfr_schedule!G133,teams_table!C:C,0))</f>
        <v>30</v>
      </c>
      <c r="F133" s="4" t="str">
        <f>INDEX(teams_table!B:B,MATCH(pfr_schedule!G133,teams_table!C:C,0))</f>
        <v>LAR</v>
      </c>
      <c r="G133" s="4">
        <f>INDEX(teams_table!A:A,MATCH(pfr_schedule!D133,teams_table!C:C,0))</f>
        <v>27</v>
      </c>
      <c r="H133" s="2" t="str">
        <f>INDEX(teams_table!B:B,MATCH(pfr_schedule!D133,teams_table!C:C,0))</f>
        <v>NO</v>
      </c>
      <c r="I133" s="1">
        <f>pfr_schedule!C133</f>
        <v>45963</v>
      </c>
      <c r="J133" s="2">
        <f>pfr_schedule!I133</f>
        <v>0.67013888888888884</v>
      </c>
    </row>
    <row r="134" spans="1:10" x14ac:dyDescent="0.25">
      <c r="A134" s="4" t="str">
        <f>B134&amp;"_W"&amp;C134&amp;"_"&amp;F134&amp;"_"&amp;H134</f>
        <v>2025_W9_BUF_KC</v>
      </c>
      <c r="B134" s="4">
        <v>2025</v>
      </c>
      <c r="C134" s="4">
        <f>pfr_schedule!A134</f>
        <v>9</v>
      </c>
      <c r="D134" s="4" t="s">
        <v>7</v>
      </c>
      <c r="E134" s="4">
        <f>INDEX(teams_table!A:A,MATCH(pfr_schedule!G134,teams_table!C:C,0))</f>
        <v>1</v>
      </c>
      <c r="F134" s="4" t="str">
        <f>INDEX(teams_table!B:B,MATCH(pfr_schedule!G134,teams_table!C:C,0))</f>
        <v>BUF</v>
      </c>
      <c r="G134" s="4">
        <f>INDEX(teams_table!A:A,MATCH(pfr_schedule!D134,teams_table!C:C,0))</f>
        <v>14</v>
      </c>
      <c r="H134" s="2" t="str">
        <f>INDEX(teams_table!B:B,MATCH(pfr_schedule!D134,teams_table!C:C,0))</f>
        <v>KC</v>
      </c>
      <c r="I134" s="1">
        <f>pfr_schedule!C134</f>
        <v>45963</v>
      </c>
      <c r="J134" s="2">
        <f>pfr_schedule!I134</f>
        <v>0.68402777777777779</v>
      </c>
    </row>
    <row r="135" spans="1:10" x14ac:dyDescent="0.25">
      <c r="A135" s="4" t="str">
        <f>B135&amp;"_W"&amp;C135&amp;"_"&amp;F135&amp;"_"&amp;H135</f>
        <v>2025_W9_WAS_SEA</v>
      </c>
      <c r="B135" s="4">
        <v>2025</v>
      </c>
      <c r="C135" s="4">
        <f>pfr_schedule!A135</f>
        <v>9</v>
      </c>
      <c r="D135" s="4" t="s">
        <v>7</v>
      </c>
      <c r="E135" s="4">
        <f>INDEX(teams_table!A:A,MATCH(pfr_schedule!G135,teams_table!C:C,0))</f>
        <v>20</v>
      </c>
      <c r="F135" s="4" t="str">
        <f>INDEX(teams_table!B:B,MATCH(pfr_schedule!G135,teams_table!C:C,0))</f>
        <v>WAS</v>
      </c>
      <c r="G135" s="4">
        <f>INDEX(teams_table!A:A,MATCH(pfr_schedule!D135,teams_table!C:C,0))</f>
        <v>32</v>
      </c>
      <c r="H135" s="2" t="str">
        <f>INDEX(teams_table!B:B,MATCH(pfr_schedule!D135,teams_table!C:C,0))</f>
        <v>SEA</v>
      </c>
      <c r="I135" s="1">
        <f>pfr_schedule!C135</f>
        <v>45963</v>
      </c>
      <c r="J135" s="2">
        <f>pfr_schedule!I135</f>
        <v>0.84722222222222221</v>
      </c>
    </row>
    <row r="136" spans="1:10" x14ac:dyDescent="0.25">
      <c r="A136" s="4" t="str">
        <f>B136&amp;"_W"&amp;C136&amp;"_"&amp;F136&amp;"_"&amp;H136</f>
        <v>2025_W9_DAL_ARI</v>
      </c>
      <c r="B136" s="4">
        <v>2025</v>
      </c>
      <c r="C136" s="4">
        <f>pfr_schedule!A136</f>
        <v>9</v>
      </c>
      <c r="D136" s="4" t="s">
        <v>7</v>
      </c>
      <c r="E136" s="4">
        <f>INDEX(teams_table!A:A,MATCH(pfr_schedule!G136,teams_table!C:C,0))</f>
        <v>17</v>
      </c>
      <c r="F136" s="4" t="str">
        <f>INDEX(teams_table!B:B,MATCH(pfr_schedule!G136,teams_table!C:C,0))</f>
        <v>DAL</v>
      </c>
      <c r="G136" s="4">
        <f>INDEX(teams_table!A:A,MATCH(pfr_schedule!D136,teams_table!C:C,0))</f>
        <v>29</v>
      </c>
      <c r="H136" s="2" t="str">
        <f>INDEX(teams_table!B:B,MATCH(pfr_schedule!D136,teams_table!C:C,0))</f>
        <v>ARI</v>
      </c>
      <c r="I136" s="1">
        <f>pfr_schedule!C136</f>
        <v>45964</v>
      </c>
      <c r="J136" s="2">
        <f>pfr_schedule!I136</f>
        <v>0.84375</v>
      </c>
    </row>
    <row r="137" spans="1:10" x14ac:dyDescent="0.25">
      <c r="A137" s="4" t="str">
        <f>B137&amp;"_W"&amp;C137&amp;"_"&amp;F137&amp;"_"&amp;H137</f>
        <v>2025_W10_DEN_LV</v>
      </c>
      <c r="B137" s="4">
        <v>2025</v>
      </c>
      <c r="C137" s="4">
        <f>pfr_schedule!A137</f>
        <v>10</v>
      </c>
      <c r="D137" s="4" t="s">
        <v>7</v>
      </c>
      <c r="E137" s="4">
        <f>INDEX(teams_table!A:A,MATCH(pfr_schedule!G137,teams_table!C:C,0))</f>
        <v>13</v>
      </c>
      <c r="F137" s="4" t="str">
        <f>INDEX(teams_table!B:B,MATCH(pfr_schedule!G137,teams_table!C:C,0))</f>
        <v>DEN</v>
      </c>
      <c r="G137" s="4">
        <f>INDEX(teams_table!A:A,MATCH(pfr_schedule!D137,teams_table!C:C,0))</f>
        <v>15</v>
      </c>
      <c r="H137" s="2" t="str">
        <f>INDEX(teams_table!B:B,MATCH(pfr_schedule!D137,teams_table!C:C,0))</f>
        <v>LV</v>
      </c>
      <c r="I137" s="1">
        <f>pfr_schedule!C137</f>
        <v>45967</v>
      </c>
      <c r="J137" s="2">
        <f>pfr_schedule!I137</f>
        <v>0.84375</v>
      </c>
    </row>
    <row r="138" spans="1:10" x14ac:dyDescent="0.25">
      <c r="A138" s="4" t="str">
        <f>B138&amp;"_W"&amp;C138&amp;"_"&amp;F138&amp;"_"&amp;H138</f>
        <v>2025_W10_IND_ATL</v>
      </c>
      <c r="B138" s="4">
        <v>2025</v>
      </c>
      <c r="C138" s="4">
        <f>pfr_schedule!A138</f>
        <v>10</v>
      </c>
      <c r="D138" s="4" t="s">
        <v>7</v>
      </c>
      <c r="E138" s="4">
        <f>INDEX(teams_table!A:A,MATCH(pfr_schedule!G138,teams_table!C:C,0))</f>
        <v>10</v>
      </c>
      <c r="F138" s="4" t="str">
        <f>INDEX(teams_table!B:B,MATCH(pfr_schedule!G138,teams_table!C:C,0))</f>
        <v>IND</v>
      </c>
      <c r="G138" s="4">
        <f>INDEX(teams_table!A:A,MATCH(pfr_schedule!D138,teams_table!C:C,0))</f>
        <v>25</v>
      </c>
      <c r="H138" s="2" t="str">
        <f>INDEX(teams_table!B:B,MATCH(pfr_schedule!D138,teams_table!C:C,0))</f>
        <v>ATL</v>
      </c>
      <c r="I138" s="1">
        <f>pfr_schedule!C138</f>
        <v>45970</v>
      </c>
      <c r="J138" s="2">
        <f>pfr_schedule!I138</f>
        <v>0.39583333333333331</v>
      </c>
    </row>
    <row r="139" spans="1:10" x14ac:dyDescent="0.25">
      <c r="A139" s="4" t="str">
        <f>B139&amp;"_W"&amp;C139&amp;"_"&amp;F139&amp;"_"&amp;H139</f>
        <v>2025_W10_CAR_NO</v>
      </c>
      <c r="B139" s="4">
        <v>2025</v>
      </c>
      <c r="C139" s="4">
        <f>pfr_schedule!A139</f>
        <v>10</v>
      </c>
      <c r="D139" s="4" t="s">
        <v>7</v>
      </c>
      <c r="E139" s="4">
        <f>INDEX(teams_table!A:A,MATCH(pfr_schedule!G139,teams_table!C:C,0))</f>
        <v>26</v>
      </c>
      <c r="F139" s="4" t="str">
        <f>INDEX(teams_table!B:B,MATCH(pfr_schedule!G139,teams_table!C:C,0))</f>
        <v>CAR</v>
      </c>
      <c r="G139" s="4">
        <f>INDEX(teams_table!A:A,MATCH(pfr_schedule!D139,teams_table!C:C,0))</f>
        <v>27</v>
      </c>
      <c r="H139" s="2" t="str">
        <f>INDEX(teams_table!B:B,MATCH(pfr_schedule!D139,teams_table!C:C,0))</f>
        <v>NO</v>
      </c>
      <c r="I139" s="1">
        <f>pfr_schedule!C139</f>
        <v>45970</v>
      </c>
      <c r="J139" s="2">
        <f>pfr_schedule!I139</f>
        <v>0.54166666666666663</v>
      </c>
    </row>
    <row r="140" spans="1:10" x14ac:dyDescent="0.25">
      <c r="A140" s="4" t="str">
        <f>B140&amp;"_W"&amp;C140&amp;"_"&amp;F140&amp;"_"&amp;H140</f>
        <v>2025_W10_CHI_NYG</v>
      </c>
      <c r="B140" s="4">
        <v>2025</v>
      </c>
      <c r="C140" s="4">
        <f>pfr_schedule!A140</f>
        <v>10</v>
      </c>
      <c r="D140" s="4" t="s">
        <v>7</v>
      </c>
      <c r="E140" s="4">
        <f>INDEX(teams_table!A:A,MATCH(pfr_schedule!G140,teams_table!C:C,0))</f>
        <v>21</v>
      </c>
      <c r="F140" s="4" t="str">
        <f>INDEX(teams_table!B:B,MATCH(pfr_schedule!G140,teams_table!C:C,0))</f>
        <v>CHI</v>
      </c>
      <c r="G140" s="4">
        <f>INDEX(teams_table!A:A,MATCH(pfr_schedule!D140,teams_table!C:C,0))</f>
        <v>18</v>
      </c>
      <c r="H140" s="2" t="str">
        <f>INDEX(teams_table!B:B,MATCH(pfr_schedule!D140,teams_table!C:C,0))</f>
        <v>NYG</v>
      </c>
      <c r="I140" s="1">
        <f>pfr_schedule!C140</f>
        <v>45970</v>
      </c>
      <c r="J140" s="2">
        <f>pfr_schedule!I140</f>
        <v>0.54166666666666663</v>
      </c>
    </row>
    <row r="141" spans="1:10" x14ac:dyDescent="0.25">
      <c r="A141" s="4" t="str">
        <f>B141&amp;"_W"&amp;C141&amp;"_"&amp;F141&amp;"_"&amp;H141</f>
        <v>2025_W10_HOU_JAX</v>
      </c>
      <c r="B141" s="4">
        <v>2025</v>
      </c>
      <c r="C141" s="4">
        <f>pfr_schedule!A141</f>
        <v>10</v>
      </c>
      <c r="D141" s="4" t="s">
        <v>7</v>
      </c>
      <c r="E141" s="4">
        <f>INDEX(teams_table!A:A,MATCH(pfr_schedule!G141,teams_table!C:C,0))</f>
        <v>9</v>
      </c>
      <c r="F141" s="4" t="str">
        <f>INDEX(teams_table!B:B,MATCH(pfr_schedule!G141,teams_table!C:C,0))</f>
        <v>HOU</v>
      </c>
      <c r="G141" s="4">
        <f>INDEX(teams_table!A:A,MATCH(pfr_schedule!D141,teams_table!C:C,0))</f>
        <v>11</v>
      </c>
      <c r="H141" s="2" t="str">
        <f>INDEX(teams_table!B:B,MATCH(pfr_schedule!D141,teams_table!C:C,0))</f>
        <v>JAX</v>
      </c>
      <c r="I141" s="1">
        <f>pfr_schedule!C141</f>
        <v>45970</v>
      </c>
      <c r="J141" s="2">
        <f>pfr_schedule!I141</f>
        <v>0.54166666666666663</v>
      </c>
    </row>
    <row r="142" spans="1:10" x14ac:dyDescent="0.25">
      <c r="A142" s="4" t="str">
        <f>B142&amp;"_W"&amp;C142&amp;"_"&amp;F142&amp;"_"&amp;H142</f>
        <v>2025_W10_MIA_BUF</v>
      </c>
      <c r="B142" s="4">
        <v>2025</v>
      </c>
      <c r="C142" s="4">
        <f>pfr_schedule!A142</f>
        <v>10</v>
      </c>
      <c r="D142" s="4" t="s">
        <v>7</v>
      </c>
      <c r="E142" s="4">
        <f>INDEX(teams_table!A:A,MATCH(pfr_schedule!G142,teams_table!C:C,0))</f>
        <v>2</v>
      </c>
      <c r="F142" s="4" t="str">
        <f>INDEX(teams_table!B:B,MATCH(pfr_schedule!G142,teams_table!C:C,0))</f>
        <v>MIA</v>
      </c>
      <c r="G142" s="4">
        <f>INDEX(teams_table!A:A,MATCH(pfr_schedule!D142,teams_table!C:C,0))</f>
        <v>1</v>
      </c>
      <c r="H142" s="2" t="str">
        <f>INDEX(teams_table!B:B,MATCH(pfr_schedule!D142,teams_table!C:C,0))</f>
        <v>BUF</v>
      </c>
      <c r="I142" s="1">
        <f>pfr_schedule!C142</f>
        <v>45970</v>
      </c>
      <c r="J142" s="2">
        <f>pfr_schedule!I142</f>
        <v>0.54166666666666663</v>
      </c>
    </row>
    <row r="143" spans="1:10" x14ac:dyDescent="0.25">
      <c r="A143" s="4" t="str">
        <f>B143&amp;"_W"&amp;C143&amp;"_"&amp;F143&amp;"_"&amp;H143</f>
        <v>2025_W10_MIN_BAL</v>
      </c>
      <c r="B143" s="4">
        <v>2025</v>
      </c>
      <c r="C143" s="4">
        <f>pfr_schedule!A143</f>
        <v>10</v>
      </c>
      <c r="D143" s="4" t="s">
        <v>7</v>
      </c>
      <c r="E143" s="4">
        <f>INDEX(teams_table!A:A,MATCH(pfr_schedule!G143,teams_table!C:C,0))</f>
        <v>24</v>
      </c>
      <c r="F143" s="4" t="str">
        <f>INDEX(teams_table!B:B,MATCH(pfr_schedule!G143,teams_table!C:C,0))</f>
        <v>MIN</v>
      </c>
      <c r="G143" s="4">
        <f>INDEX(teams_table!A:A,MATCH(pfr_schedule!D143,teams_table!C:C,0))</f>
        <v>5</v>
      </c>
      <c r="H143" s="2" t="str">
        <f>INDEX(teams_table!B:B,MATCH(pfr_schedule!D143,teams_table!C:C,0))</f>
        <v>BAL</v>
      </c>
      <c r="I143" s="1">
        <f>pfr_schedule!C143</f>
        <v>45970</v>
      </c>
      <c r="J143" s="2">
        <f>pfr_schedule!I143</f>
        <v>0.54166666666666663</v>
      </c>
    </row>
    <row r="144" spans="1:10" x14ac:dyDescent="0.25">
      <c r="A144" s="4" t="str">
        <f>B144&amp;"_W"&amp;C144&amp;"_"&amp;F144&amp;"_"&amp;H144</f>
        <v>2025_W10_NYJ_CLE</v>
      </c>
      <c r="B144" s="4">
        <v>2025</v>
      </c>
      <c r="C144" s="4">
        <f>pfr_schedule!A144</f>
        <v>10</v>
      </c>
      <c r="D144" s="4" t="s">
        <v>7</v>
      </c>
      <c r="E144" s="4">
        <f>INDEX(teams_table!A:A,MATCH(pfr_schedule!G144,teams_table!C:C,0))</f>
        <v>4</v>
      </c>
      <c r="F144" s="4" t="str">
        <f>INDEX(teams_table!B:B,MATCH(pfr_schedule!G144,teams_table!C:C,0))</f>
        <v>NYJ</v>
      </c>
      <c r="G144" s="4">
        <f>INDEX(teams_table!A:A,MATCH(pfr_schedule!D144,teams_table!C:C,0))</f>
        <v>7</v>
      </c>
      <c r="H144" s="2" t="str">
        <f>INDEX(teams_table!B:B,MATCH(pfr_schedule!D144,teams_table!C:C,0))</f>
        <v>CLE</v>
      </c>
      <c r="I144" s="1">
        <f>pfr_schedule!C144</f>
        <v>45970</v>
      </c>
      <c r="J144" s="2">
        <f>pfr_schedule!I144</f>
        <v>0.54166666666666663</v>
      </c>
    </row>
    <row r="145" spans="1:10" x14ac:dyDescent="0.25">
      <c r="A145" s="4" t="str">
        <f>B145&amp;"_W"&amp;C145&amp;"_"&amp;F145&amp;"_"&amp;H145</f>
        <v>2025_W10_TB_NE</v>
      </c>
      <c r="B145" s="4">
        <v>2025</v>
      </c>
      <c r="C145" s="4">
        <f>pfr_schedule!A145</f>
        <v>10</v>
      </c>
      <c r="D145" s="4" t="s">
        <v>7</v>
      </c>
      <c r="E145" s="4">
        <f>INDEX(teams_table!A:A,MATCH(pfr_schedule!G145,teams_table!C:C,0))</f>
        <v>28</v>
      </c>
      <c r="F145" s="4" t="str">
        <f>INDEX(teams_table!B:B,MATCH(pfr_schedule!G145,teams_table!C:C,0))</f>
        <v>TB</v>
      </c>
      <c r="G145" s="4">
        <f>INDEX(teams_table!A:A,MATCH(pfr_schedule!D145,teams_table!C:C,0))</f>
        <v>3</v>
      </c>
      <c r="H145" s="2" t="str">
        <f>INDEX(teams_table!B:B,MATCH(pfr_schedule!D145,teams_table!C:C,0))</f>
        <v>NE</v>
      </c>
      <c r="I145" s="1">
        <f>pfr_schedule!C145</f>
        <v>45970</v>
      </c>
      <c r="J145" s="2">
        <f>pfr_schedule!I145</f>
        <v>0.54166666666666663</v>
      </c>
    </row>
    <row r="146" spans="1:10" x14ac:dyDescent="0.25">
      <c r="A146" s="4" t="str">
        <f>B146&amp;"_W"&amp;C146&amp;"_"&amp;F146&amp;"_"&amp;H146</f>
        <v>2025_W10_SEA_ARI</v>
      </c>
      <c r="B146" s="4">
        <v>2025</v>
      </c>
      <c r="C146" s="4">
        <f>pfr_schedule!A146</f>
        <v>10</v>
      </c>
      <c r="D146" s="4" t="s">
        <v>7</v>
      </c>
      <c r="E146" s="4">
        <f>INDEX(teams_table!A:A,MATCH(pfr_schedule!G146,teams_table!C:C,0))</f>
        <v>32</v>
      </c>
      <c r="F146" s="4" t="str">
        <f>INDEX(teams_table!B:B,MATCH(pfr_schedule!G146,teams_table!C:C,0))</f>
        <v>SEA</v>
      </c>
      <c r="G146" s="4">
        <f>INDEX(teams_table!A:A,MATCH(pfr_schedule!D146,teams_table!C:C,0))</f>
        <v>29</v>
      </c>
      <c r="H146" s="2" t="str">
        <f>INDEX(teams_table!B:B,MATCH(pfr_schedule!D146,teams_table!C:C,0))</f>
        <v>ARI</v>
      </c>
      <c r="I146" s="1">
        <f>pfr_schedule!C146</f>
        <v>45970</v>
      </c>
      <c r="J146" s="2">
        <f>pfr_schedule!I146</f>
        <v>0.67013888888888884</v>
      </c>
    </row>
    <row r="147" spans="1:10" x14ac:dyDescent="0.25">
      <c r="A147" s="4" t="str">
        <f>B147&amp;"_W"&amp;C147&amp;"_"&amp;F147&amp;"_"&amp;H147</f>
        <v>2025_W10_SF_LAR</v>
      </c>
      <c r="B147" s="4">
        <v>2025</v>
      </c>
      <c r="C147" s="4">
        <f>pfr_schedule!A147</f>
        <v>10</v>
      </c>
      <c r="D147" s="4" t="s">
        <v>7</v>
      </c>
      <c r="E147" s="4">
        <f>INDEX(teams_table!A:A,MATCH(pfr_schedule!G147,teams_table!C:C,0))</f>
        <v>31</v>
      </c>
      <c r="F147" s="4" t="str">
        <f>INDEX(teams_table!B:B,MATCH(pfr_schedule!G147,teams_table!C:C,0))</f>
        <v>SF</v>
      </c>
      <c r="G147" s="4">
        <f>INDEX(teams_table!A:A,MATCH(pfr_schedule!D147,teams_table!C:C,0))</f>
        <v>30</v>
      </c>
      <c r="H147" s="2" t="str">
        <f>INDEX(teams_table!B:B,MATCH(pfr_schedule!D147,teams_table!C:C,0))</f>
        <v>LAR</v>
      </c>
      <c r="I147" s="1">
        <f>pfr_schedule!C147</f>
        <v>45970</v>
      </c>
      <c r="J147" s="2">
        <f>pfr_schedule!I147</f>
        <v>0.68402777777777779</v>
      </c>
    </row>
    <row r="148" spans="1:10" x14ac:dyDescent="0.25">
      <c r="A148" s="4" t="str">
        <f>B148&amp;"_W"&amp;C148&amp;"_"&amp;F148&amp;"_"&amp;H148</f>
        <v>2025_W10_WAS_DET</v>
      </c>
      <c r="B148" s="4">
        <v>2025</v>
      </c>
      <c r="C148" s="4">
        <f>pfr_schedule!A148</f>
        <v>10</v>
      </c>
      <c r="D148" s="4" t="s">
        <v>7</v>
      </c>
      <c r="E148" s="4">
        <f>INDEX(teams_table!A:A,MATCH(pfr_schedule!G148,teams_table!C:C,0))</f>
        <v>20</v>
      </c>
      <c r="F148" s="4" t="str">
        <f>INDEX(teams_table!B:B,MATCH(pfr_schedule!G148,teams_table!C:C,0))</f>
        <v>WAS</v>
      </c>
      <c r="G148" s="4">
        <f>INDEX(teams_table!A:A,MATCH(pfr_schedule!D148,teams_table!C:C,0))</f>
        <v>22</v>
      </c>
      <c r="H148" s="2" t="str">
        <f>INDEX(teams_table!B:B,MATCH(pfr_schedule!D148,teams_table!C:C,0))</f>
        <v>DET</v>
      </c>
      <c r="I148" s="1">
        <f>pfr_schedule!C148</f>
        <v>45970</v>
      </c>
      <c r="J148" s="2">
        <f>pfr_schedule!I148</f>
        <v>0.68402777777777779</v>
      </c>
    </row>
    <row r="149" spans="1:10" x14ac:dyDescent="0.25">
      <c r="A149" s="4" t="str">
        <f>B149&amp;"_W"&amp;C149&amp;"_"&amp;F149&amp;"_"&amp;H149</f>
        <v>2025_W10_LAC_PIT</v>
      </c>
      <c r="B149" s="4">
        <v>2025</v>
      </c>
      <c r="C149" s="4">
        <f>pfr_schedule!A149</f>
        <v>10</v>
      </c>
      <c r="D149" s="4" t="s">
        <v>7</v>
      </c>
      <c r="E149" s="4">
        <f>INDEX(teams_table!A:A,MATCH(pfr_schedule!G149,teams_table!C:C,0))</f>
        <v>16</v>
      </c>
      <c r="F149" s="4" t="str">
        <f>INDEX(teams_table!B:B,MATCH(pfr_schedule!G149,teams_table!C:C,0))</f>
        <v>LAC</v>
      </c>
      <c r="G149" s="4">
        <f>INDEX(teams_table!A:A,MATCH(pfr_schedule!D149,teams_table!C:C,0))</f>
        <v>8</v>
      </c>
      <c r="H149" s="2" t="str">
        <f>INDEX(teams_table!B:B,MATCH(pfr_schedule!D149,teams_table!C:C,0))</f>
        <v>PIT</v>
      </c>
      <c r="I149" s="1">
        <f>pfr_schedule!C149</f>
        <v>45970</v>
      </c>
      <c r="J149" s="2">
        <f>pfr_schedule!I149</f>
        <v>0.84722222222222221</v>
      </c>
    </row>
    <row r="150" spans="1:10" x14ac:dyDescent="0.25">
      <c r="A150" s="4" t="str">
        <f>B150&amp;"_W"&amp;C150&amp;"_"&amp;F150&amp;"_"&amp;H150</f>
        <v>2025_W10_GB_PHI</v>
      </c>
      <c r="B150" s="4">
        <v>2025</v>
      </c>
      <c r="C150" s="4">
        <f>pfr_schedule!A150</f>
        <v>10</v>
      </c>
      <c r="D150" s="4" t="s">
        <v>7</v>
      </c>
      <c r="E150" s="4">
        <f>INDEX(teams_table!A:A,MATCH(pfr_schedule!G150,teams_table!C:C,0))</f>
        <v>23</v>
      </c>
      <c r="F150" s="4" t="str">
        <f>INDEX(teams_table!B:B,MATCH(pfr_schedule!G150,teams_table!C:C,0))</f>
        <v>GB</v>
      </c>
      <c r="G150" s="4">
        <f>INDEX(teams_table!A:A,MATCH(pfr_schedule!D150,teams_table!C:C,0))</f>
        <v>19</v>
      </c>
      <c r="H150" s="2" t="str">
        <f>INDEX(teams_table!B:B,MATCH(pfr_schedule!D150,teams_table!C:C,0))</f>
        <v>PHI</v>
      </c>
      <c r="I150" s="1">
        <f>pfr_schedule!C150</f>
        <v>45971</v>
      </c>
      <c r="J150" s="2">
        <f>pfr_schedule!I150</f>
        <v>0.84375</v>
      </c>
    </row>
    <row r="151" spans="1:10" x14ac:dyDescent="0.25">
      <c r="A151" s="4" t="str">
        <f>B151&amp;"_W"&amp;C151&amp;"_"&amp;F151&amp;"_"&amp;H151</f>
        <v>2025_W11_NE_NYJ</v>
      </c>
      <c r="B151" s="4">
        <v>2025</v>
      </c>
      <c r="C151" s="4">
        <f>pfr_schedule!A151</f>
        <v>11</v>
      </c>
      <c r="D151" s="4" t="s">
        <v>7</v>
      </c>
      <c r="E151" s="4">
        <f>INDEX(teams_table!A:A,MATCH(pfr_schedule!G151,teams_table!C:C,0))</f>
        <v>3</v>
      </c>
      <c r="F151" s="4" t="str">
        <f>INDEX(teams_table!B:B,MATCH(pfr_schedule!G151,teams_table!C:C,0))</f>
        <v>NE</v>
      </c>
      <c r="G151" s="4">
        <f>INDEX(teams_table!A:A,MATCH(pfr_schedule!D151,teams_table!C:C,0))</f>
        <v>4</v>
      </c>
      <c r="H151" s="2" t="str">
        <f>INDEX(teams_table!B:B,MATCH(pfr_schedule!D151,teams_table!C:C,0))</f>
        <v>NYJ</v>
      </c>
      <c r="I151" s="1">
        <f>pfr_schedule!C151</f>
        <v>45974</v>
      </c>
      <c r="J151" s="2">
        <f>pfr_schedule!I151</f>
        <v>0.84375</v>
      </c>
    </row>
    <row r="152" spans="1:10" x14ac:dyDescent="0.25">
      <c r="A152" s="4" t="str">
        <f>B152&amp;"_W"&amp;C152&amp;"_"&amp;F152&amp;"_"&amp;H152</f>
        <v>2025_W11_MIA_WAS</v>
      </c>
      <c r="B152" s="4">
        <v>2025</v>
      </c>
      <c r="C152" s="4">
        <f>pfr_schedule!A152</f>
        <v>11</v>
      </c>
      <c r="D152" s="4" t="s">
        <v>7</v>
      </c>
      <c r="E152" s="4">
        <f>INDEX(teams_table!A:A,MATCH(pfr_schedule!G152,teams_table!C:C,0))</f>
        <v>2</v>
      </c>
      <c r="F152" s="4" t="str">
        <f>INDEX(teams_table!B:B,MATCH(pfr_schedule!G152,teams_table!C:C,0))</f>
        <v>MIA</v>
      </c>
      <c r="G152" s="4">
        <f>INDEX(teams_table!A:A,MATCH(pfr_schedule!D152,teams_table!C:C,0))</f>
        <v>20</v>
      </c>
      <c r="H152" s="2" t="str">
        <f>INDEX(teams_table!B:B,MATCH(pfr_schedule!D152,teams_table!C:C,0))</f>
        <v>WAS</v>
      </c>
      <c r="I152" s="1">
        <f>pfr_schedule!C152</f>
        <v>45977</v>
      </c>
      <c r="J152" s="2">
        <f>pfr_schedule!I152</f>
        <v>0.39583333333333331</v>
      </c>
    </row>
    <row r="153" spans="1:10" x14ac:dyDescent="0.25">
      <c r="A153" s="4" t="str">
        <f>B153&amp;"_W"&amp;C153&amp;"_"&amp;F153&amp;"_"&amp;H153</f>
        <v>2025_W11_ATL_CAR</v>
      </c>
      <c r="B153" s="4">
        <v>2025</v>
      </c>
      <c r="C153" s="4">
        <f>pfr_schedule!A153</f>
        <v>11</v>
      </c>
      <c r="D153" s="4" t="s">
        <v>7</v>
      </c>
      <c r="E153" s="4">
        <f>INDEX(teams_table!A:A,MATCH(pfr_schedule!G153,teams_table!C:C,0))</f>
        <v>25</v>
      </c>
      <c r="F153" s="4" t="str">
        <f>INDEX(teams_table!B:B,MATCH(pfr_schedule!G153,teams_table!C:C,0))</f>
        <v>ATL</v>
      </c>
      <c r="G153" s="4">
        <f>INDEX(teams_table!A:A,MATCH(pfr_schedule!D153,teams_table!C:C,0))</f>
        <v>26</v>
      </c>
      <c r="H153" s="2" t="str">
        <f>INDEX(teams_table!B:B,MATCH(pfr_schedule!D153,teams_table!C:C,0))</f>
        <v>CAR</v>
      </c>
      <c r="I153" s="1">
        <f>pfr_schedule!C153</f>
        <v>45977</v>
      </c>
      <c r="J153" s="2">
        <f>pfr_schedule!I153</f>
        <v>0.54166666666666663</v>
      </c>
    </row>
    <row r="154" spans="1:10" x14ac:dyDescent="0.25">
      <c r="A154" s="4" t="str">
        <f>B154&amp;"_W"&amp;C154&amp;"_"&amp;F154&amp;"_"&amp;H154</f>
        <v>2025_W11_BUF_TB</v>
      </c>
      <c r="B154" s="4">
        <v>2025</v>
      </c>
      <c r="C154" s="4">
        <f>pfr_schedule!A154</f>
        <v>11</v>
      </c>
      <c r="D154" s="4" t="s">
        <v>7</v>
      </c>
      <c r="E154" s="4">
        <f>INDEX(teams_table!A:A,MATCH(pfr_schedule!G154,teams_table!C:C,0))</f>
        <v>1</v>
      </c>
      <c r="F154" s="4" t="str">
        <f>INDEX(teams_table!B:B,MATCH(pfr_schedule!G154,teams_table!C:C,0))</f>
        <v>BUF</v>
      </c>
      <c r="G154" s="4">
        <f>INDEX(teams_table!A:A,MATCH(pfr_schedule!D154,teams_table!C:C,0))</f>
        <v>28</v>
      </c>
      <c r="H154" s="2" t="str">
        <f>INDEX(teams_table!B:B,MATCH(pfr_schedule!D154,teams_table!C:C,0))</f>
        <v>TB</v>
      </c>
      <c r="I154" s="1">
        <f>pfr_schedule!C154</f>
        <v>45977</v>
      </c>
      <c r="J154" s="2">
        <f>pfr_schedule!I154</f>
        <v>0.54166666666666663</v>
      </c>
    </row>
    <row r="155" spans="1:10" x14ac:dyDescent="0.25">
      <c r="A155" s="4" t="str">
        <f>B155&amp;"_W"&amp;C155&amp;"_"&amp;F155&amp;"_"&amp;H155</f>
        <v>2025_W11_JAX_LAC</v>
      </c>
      <c r="B155" s="4">
        <v>2025</v>
      </c>
      <c r="C155" s="4">
        <f>pfr_schedule!A155</f>
        <v>11</v>
      </c>
      <c r="D155" s="4" t="s">
        <v>7</v>
      </c>
      <c r="E155" s="4">
        <f>INDEX(teams_table!A:A,MATCH(pfr_schedule!G155,teams_table!C:C,0))</f>
        <v>11</v>
      </c>
      <c r="F155" s="4" t="str">
        <f>INDEX(teams_table!B:B,MATCH(pfr_schedule!G155,teams_table!C:C,0))</f>
        <v>JAX</v>
      </c>
      <c r="G155" s="4">
        <f>INDEX(teams_table!A:A,MATCH(pfr_schedule!D155,teams_table!C:C,0))</f>
        <v>16</v>
      </c>
      <c r="H155" s="2" t="str">
        <f>INDEX(teams_table!B:B,MATCH(pfr_schedule!D155,teams_table!C:C,0))</f>
        <v>LAC</v>
      </c>
      <c r="I155" s="1">
        <f>pfr_schedule!C155</f>
        <v>45977</v>
      </c>
      <c r="J155" s="2">
        <f>pfr_schedule!I155</f>
        <v>0.54166666666666663</v>
      </c>
    </row>
    <row r="156" spans="1:10" x14ac:dyDescent="0.25">
      <c r="A156" s="4" t="str">
        <f>B156&amp;"_W"&amp;C156&amp;"_"&amp;F156&amp;"_"&amp;H156</f>
        <v>2025_W11_MIN_CHI</v>
      </c>
      <c r="B156" s="4">
        <v>2025</v>
      </c>
      <c r="C156" s="4">
        <f>pfr_schedule!A156</f>
        <v>11</v>
      </c>
      <c r="D156" s="4" t="s">
        <v>7</v>
      </c>
      <c r="E156" s="4">
        <f>INDEX(teams_table!A:A,MATCH(pfr_schedule!G156,teams_table!C:C,0))</f>
        <v>24</v>
      </c>
      <c r="F156" s="4" t="str">
        <f>INDEX(teams_table!B:B,MATCH(pfr_schedule!G156,teams_table!C:C,0))</f>
        <v>MIN</v>
      </c>
      <c r="G156" s="4">
        <f>INDEX(teams_table!A:A,MATCH(pfr_schedule!D156,teams_table!C:C,0))</f>
        <v>21</v>
      </c>
      <c r="H156" s="2" t="str">
        <f>INDEX(teams_table!B:B,MATCH(pfr_schedule!D156,teams_table!C:C,0))</f>
        <v>CHI</v>
      </c>
      <c r="I156" s="1">
        <f>pfr_schedule!C156</f>
        <v>45977</v>
      </c>
      <c r="J156" s="2">
        <f>pfr_schedule!I156</f>
        <v>0.54166666666666663</v>
      </c>
    </row>
    <row r="157" spans="1:10" x14ac:dyDescent="0.25">
      <c r="A157" s="4" t="str">
        <f>B157&amp;"_W"&amp;C157&amp;"_"&amp;F157&amp;"_"&amp;H157</f>
        <v>2025_W11_NYG_GB</v>
      </c>
      <c r="B157" s="4">
        <v>2025</v>
      </c>
      <c r="C157" s="4">
        <f>pfr_schedule!A157</f>
        <v>11</v>
      </c>
      <c r="D157" s="4" t="s">
        <v>7</v>
      </c>
      <c r="E157" s="4">
        <f>INDEX(teams_table!A:A,MATCH(pfr_schedule!G157,teams_table!C:C,0))</f>
        <v>18</v>
      </c>
      <c r="F157" s="4" t="str">
        <f>INDEX(teams_table!B:B,MATCH(pfr_schedule!G157,teams_table!C:C,0))</f>
        <v>NYG</v>
      </c>
      <c r="G157" s="4">
        <f>INDEX(teams_table!A:A,MATCH(pfr_schedule!D157,teams_table!C:C,0))</f>
        <v>23</v>
      </c>
      <c r="H157" s="2" t="str">
        <f>INDEX(teams_table!B:B,MATCH(pfr_schedule!D157,teams_table!C:C,0))</f>
        <v>GB</v>
      </c>
      <c r="I157" s="1">
        <f>pfr_schedule!C157</f>
        <v>45977</v>
      </c>
      <c r="J157" s="2">
        <f>pfr_schedule!I157</f>
        <v>0.54166666666666663</v>
      </c>
    </row>
    <row r="158" spans="1:10" x14ac:dyDescent="0.25">
      <c r="A158" s="4" t="str">
        <f>B158&amp;"_W"&amp;C158&amp;"_"&amp;F158&amp;"_"&amp;H158</f>
        <v>2025_W11_TEN_HOU</v>
      </c>
      <c r="B158" s="4">
        <v>2025</v>
      </c>
      <c r="C158" s="4">
        <f>pfr_schedule!A158</f>
        <v>11</v>
      </c>
      <c r="D158" s="4" t="s">
        <v>7</v>
      </c>
      <c r="E158" s="4">
        <f>INDEX(teams_table!A:A,MATCH(pfr_schedule!G158,teams_table!C:C,0))</f>
        <v>12</v>
      </c>
      <c r="F158" s="4" t="str">
        <f>INDEX(teams_table!B:B,MATCH(pfr_schedule!G158,teams_table!C:C,0))</f>
        <v>TEN</v>
      </c>
      <c r="G158" s="4">
        <f>INDEX(teams_table!A:A,MATCH(pfr_schedule!D158,teams_table!C:C,0))</f>
        <v>9</v>
      </c>
      <c r="H158" s="2" t="str">
        <f>INDEX(teams_table!B:B,MATCH(pfr_schedule!D158,teams_table!C:C,0))</f>
        <v>HOU</v>
      </c>
      <c r="I158" s="1">
        <f>pfr_schedule!C158</f>
        <v>45977</v>
      </c>
      <c r="J158" s="2">
        <f>pfr_schedule!I158</f>
        <v>0.54166666666666663</v>
      </c>
    </row>
    <row r="159" spans="1:10" x14ac:dyDescent="0.25">
      <c r="A159" s="4" t="str">
        <f>B159&amp;"_W"&amp;C159&amp;"_"&amp;F159&amp;"_"&amp;H159</f>
        <v>2025_W11_PIT_CIN</v>
      </c>
      <c r="B159" s="4">
        <v>2025</v>
      </c>
      <c r="C159" s="4">
        <f>pfr_schedule!A159</f>
        <v>11</v>
      </c>
      <c r="D159" s="4" t="s">
        <v>7</v>
      </c>
      <c r="E159" s="4">
        <f>INDEX(teams_table!A:A,MATCH(pfr_schedule!G159,teams_table!C:C,0))</f>
        <v>8</v>
      </c>
      <c r="F159" s="4" t="str">
        <f>INDEX(teams_table!B:B,MATCH(pfr_schedule!G159,teams_table!C:C,0))</f>
        <v>PIT</v>
      </c>
      <c r="G159" s="4">
        <f>INDEX(teams_table!A:A,MATCH(pfr_schedule!D159,teams_table!C:C,0))</f>
        <v>6</v>
      </c>
      <c r="H159" s="2" t="str">
        <f>INDEX(teams_table!B:B,MATCH(pfr_schedule!D159,teams_table!C:C,0))</f>
        <v>CIN</v>
      </c>
      <c r="I159" s="1">
        <f>pfr_schedule!C159</f>
        <v>45977</v>
      </c>
      <c r="J159" s="2">
        <f>pfr_schedule!I159</f>
        <v>0.54166666666666663</v>
      </c>
    </row>
    <row r="160" spans="1:10" x14ac:dyDescent="0.25">
      <c r="A160" s="4" t="str">
        <f>B160&amp;"_W"&amp;C160&amp;"_"&amp;F160&amp;"_"&amp;H160</f>
        <v>2025_W11_ARI_SF</v>
      </c>
      <c r="B160" s="4">
        <v>2025</v>
      </c>
      <c r="C160" s="4">
        <f>pfr_schedule!A160</f>
        <v>11</v>
      </c>
      <c r="D160" s="4" t="s">
        <v>7</v>
      </c>
      <c r="E160" s="4">
        <f>INDEX(teams_table!A:A,MATCH(pfr_schedule!G160,teams_table!C:C,0))</f>
        <v>29</v>
      </c>
      <c r="F160" s="4" t="str">
        <f>INDEX(teams_table!B:B,MATCH(pfr_schedule!G160,teams_table!C:C,0))</f>
        <v>ARI</v>
      </c>
      <c r="G160" s="4">
        <f>INDEX(teams_table!A:A,MATCH(pfr_schedule!D160,teams_table!C:C,0))</f>
        <v>31</v>
      </c>
      <c r="H160" s="2" t="str">
        <f>INDEX(teams_table!B:B,MATCH(pfr_schedule!D160,teams_table!C:C,0))</f>
        <v>SF</v>
      </c>
      <c r="I160" s="1">
        <f>pfr_schedule!C160</f>
        <v>45977</v>
      </c>
      <c r="J160" s="2">
        <f>pfr_schedule!I160</f>
        <v>0.67013888888888884</v>
      </c>
    </row>
    <row r="161" spans="1:10" x14ac:dyDescent="0.25">
      <c r="A161" s="4" t="str">
        <f>B161&amp;"_W"&amp;C161&amp;"_"&amp;F161&amp;"_"&amp;H161</f>
        <v>2025_W11_LAR_SEA</v>
      </c>
      <c r="B161" s="4">
        <v>2025</v>
      </c>
      <c r="C161" s="4">
        <f>pfr_schedule!A161</f>
        <v>11</v>
      </c>
      <c r="D161" s="4" t="s">
        <v>7</v>
      </c>
      <c r="E161" s="4">
        <f>INDEX(teams_table!A:A,MATCH(pfr_schedule!G161,teams_table!C:C,0))</f>
        <v>30</v>
      </c>
      <c r="F161" s="4" t="str">
        <f>INDEX(teams_table!B:B,MATCH(pfr_schedule!G161,teams_table!C:C,0))</f>
        <v>LAR</v>
      </c>
      <c r="G161" s="4">
        <f>INDEX(teams_table!A:A,MATCH(pfr_schedule!D161,teams_table!C:C,0))</f>
        <v>32</v>
      </c>
      <c r="H161" s="2" t="str">
        <f>INDEX(teams_table!B:B,MATCH(pfr_schedule!D161,teams_table!C:C,0))</f>
        <v>SEA</v>
      </c>
      <c r="I161" s="1">
        <f>pfr_schedule!C161</f>
        <v>45977</v>
      </c>
      <c r="J161" s="2">
        <f>pfr_schedule!I161</f>
        <v>0.67013888888888884</v>
      </c>
    </row>
    <row r="162" spans="1:10" x14ac:dyDescent="0.25">
      <c r="A162" s="4" t="str">
        <f>B162&amp;"_W"&amp;C162&amp;"_"&amp;F162&amp;"_"&amp;H162</f>
        <v>2025_W11_CLE_BAL</v>
      </c>
      <c r="B162" s="4">
        <v>2025</v>
      </c>
      <c r="C162" s="4">
        <f>pfr_schedule!A162</f>
        <v>11</v>
      </c>
      <c r="D162" s="4" t="s">
        <v>7</v>
      </c>
      <c r="E162" s="4">
        <f>INDEX(teams_table!A:A,MATCH(pfr_schedule!G162,teams_table!C:C,0))</f>
        <v>7</v>
      </c>
      <c r="F162" s="4" t="str">
        <f>INDEX(teams_table!B:B,MATCH(pfr_schedule!G162,teams_table!C:C,0))</f>
        <v>CLE</v>
      </c>
      <c r="G162" s="4">
        <f>INDEX(teams_table!A:A,MATCH(pfr_schedule!D162,teams_table!C:C,0))</f>
        <v>5</v>
      </c>
      <c r="H162" s="2" t="str">
        <f>INDEX(teams_table!B:B,MATCH(pfr_schedule!D162,teams_table!C:C,0))</f>
        <v>BAL</v>
      </c>
      <c r="I162" s="1">
        <f>pfr_schedule!C162</f>
        <v>45977</v>
      </c>
      <c r="J162" s="2">
        <f>pfr_schedule!I162</f>
        <v>0.68402777777777779</v>
      </c>
    </row>
    <row r="163" spans="1:10" x14ac:dyDescent="0.25">
      <c r="A163" s="4" t="str">
        <f>B163&amp;"_W"&amp;C163&amp;"_"&amp;F163&amp;"_"&amp;H163</f>
        <v>2025_W11_DEN_KC</v>
      </c>
      <c r="B163" s="4">
        <v>2025</v>
      </c>
      <c r="C163" s="4">
        <f>pfr_schedule!A163</f>
        <v>11</v>
      </c>
      <c r="D163" s="4" t="s">
        <v>7</v>
      </c>
      <c r="E163" s="4">
        <f>INDEX(teams_table!A:A,MATCH(pfr_schedule!G163,teams_table!C:C,0))</f>
        <v>13</v>
      </c>
      <c r="F163" s="4" t="str">
        <f>INDEX(teams_table!B:B,MATCH(pfr_schedule!G163,teams_table!C:C,0))</f>
        <v>DEN</v>
      </c>
      <c r="G163" s="4">
        <f>INDEX(teams_table!A:A,MATCH(pfr_schedule!D163,teams_table!C:C,0))</f>
        <v>14</v>
      </c>
      <c r="H163" s="2" t="str">
        <f>INDEX(teams_table!B:B,MATCH(pfr_schedule!D163,teams_table!C:C,0))</f>
        <v>KC</v>
      </c>
      <c r="I163" s="1">
        <f>pfr_schedule!C163</f>
        <v>45977</v>
      </c>
      <c r="J163" s="2">
        <f>pfr_schedule!I163</f>
        <v>0.68402777777777779</v>
      </c>
    </row>
    <row r="164" spans="1:10" x14ac:dyDescent="0.25">
      <c r="A164" s="4" t="str">
        <f>B164&amp;"_W"&amp;C164&amp;"_"&amp;F164&amp;"_"&amp;H164</f>
        <v>2025_W11_PHI_DET</v>
      </c>
      <c r="B164" s="4">
        <v>2025</v>
      </c>
      <c r="C164" s="4">
        <f>pfr_schedule!A164</f>
        <v>11</v>
      </c>
      <c r="D164" s="4" t="s">
        <v>7</v>
      </c>
      <c r="E164" s="4">
        <f>INDEX(teams_table!A:A,MATCH(pfr_schedule!G164,teams_table!C:C,0))</f>
        <v>19</v>
      </c>
      <c r="F164" s="4" t="str">
        <f>INDEX(teams_table!B:B,MATCH(pfr_schedule!G164,teams_table!C:C,0))</f>
        <v>PHI</v>
      </c>
      <c r="G164" s="4">
        <f>INDEX(teams_table!A:A,MATCH(pfr_schedule!D164,teams_table!C:C,0))</f>
        <v>22</v>
      </c>
      <c r="H164" s="2" t="str">
        <f>INDEX(teams_table!B:B,MATCH(pfr_schedule!D164,teams_table!C:C,0))</f>
        <v>DET</v>
      </c>
      <c r="I164" s="1">
        <f>pfr_schedule!C164</f>
        <v>45977</v>
      </c>
      <c r="J164" s="2">
        <f>pfr_schedule!I164</f>
        <v>0.84722222222222221</v>
      </c>
    </row>
    <row r="165" spans="1:10" x14ac:dyDescent="0.25">
      <c r="A165" s="4" t="str">
        <f>B165&amp;"_W"&amp;C165&amp;"_"&amp;F165&amp;"_"&amp;H165</f>
        <v>2025_W11_LV_DAL</v>
      </c>
      <c r="B165" s="4">
        <v>2025</v>
      </c>
      <c r="C165" s="4">
        <f>pfr_schedule!A165</f>
        <v>11</v>
      </c>
      <c r="D165" s="4" t="s">
        <v>7</v>
      </c>
      <c r="E165" s="4">
        <f>INDEX(teams_table!A:A,MATCH(pfr_schedule!G165,teams_table!C:C,0))</f>
        <v>15</v>
      </c>
      <c r="F165" s="4" t="str">
        <f>INDEX(teams_table!B:B,MATCH(pfr_schedule!G165,teams_table!C:C,0))</f>
        <v>LV</v>
      </c>
      <c r="G165" s="4">
        <f>INDEX(teams_table!A:A,MATCH(pfr_schedule!D165,teams_table!C:C,0))</f>
        <v>17</v>
      </c>
      <c r="H165" s="2" t="str">
        <f>INDEX(teams_table!B:B,MATCH(pfr_schedule!D165,teams_table!C:C,0))</f>
        <v>DAL</v>
      </c>
      <c r="I165" s="1">
        <f>pfr_schedule!C165</f>
        <v>45978</v>
      </c>
      <c r="J165" s="2">
        <f>pfr_schedule!I165</f>
        <v>0.84375</v>
      </c>
    </row>
    <row r="166" spans="1:10" x14ac:dyDescent="0.25">
      <c r="A166" s="4" t="str">
        <f>B166&amp;"_W"&amp;C166&amp;"_"&amp;F166&amp;"_"&amp;H166</f>
        <v>2025_W12_HOU_BUF</v>
      </c>
      <c r="B166" s="4">
        <v>2025</v>
      </c>
      <c r="C166" s="4">
        <f>pfr_schedule!A166</f>
        <v>12</v>
      </c>
      <c r="D166" s="4" t="s">
        <v>7</v>
      </c>
      <c r="E166" s="4">
        <f>INDEX(teams_table!A:A,MATCH(pfr_schedule!G166,teams_table!C:C,0))</f>
        <v>9</v>
      </c>
      <c r="F166" s="4" t="str">
        <f>INDEX(teams_table!B:B,MATCH(pfr_schedule!G166,teams_table!C:C,0))</f>
        <v>HOU</v>
      </c>
      <c r="G166" s="4">
        <f>INDEX(teams_table!A:A,MATCH(pfr_schedule!D166,teams_table!C:C,0))</f>
        <v>1</v>
      </c>
      <c r="H166" s="2" t="str">
        <f>INDEX(teams_table!B:B,MATCH(pfr_schedule!D166,teams_table!C:C,0))</f>
        <v>BUF</v>
      </c>
      <c r="I166" s="1">
        <f>pfr_schedule!C166</f>
        <v>45981</v>
      </c>
      <c r="J166" s="2">
        <f>pfr_schedule!I166</f>
        <v>0.84375</v>
      </c>
    </row>
    <row r="167" spans="1:10" x14ac:dyDescent="0.25">
      <c r="A167" s="4" t="str">
        <f>B167&amp;"_W"&amp;C167&amp;"_"&amp;F167&amp;"_"&amp;H167</f>
        <v>2025_W12_CHI_PIT</v>
      </c>
      <c r="B167" s="4">
        <v>2025</v>
      </c>
      <c r="C167" s="4">
        <f>pfr_schedule!A167</f>
        <v>12</v>
      </c>
      <c r="D167" s="4" t="s">
        <v>7</v>
      </c>
      <c r="E167" s="4">
        <f>INDEX(teams_table!A:A,MATCH(pfr_schedule!G167,teams_table!C:C,0))</f>
        <v>21</v>
      </c>
      <c r="F167" s="4" t="str">
        <f>INDEX(teams_table!B:B,MATCH(pfr_schedule!G167,teams_table!C:C,0))</f>
        <v>CHI</v>
      </c>
      <c r="G167" s="4">
        <f>INDEX(teams_table!A:A,MATCH(pfr_schedule!D167,teams_table!C:C,0))</f>
        <v>8</v>
      </c>
      <c r="H167" s="2" t="str">
        <f>INDEX(teams_table!B:B,MATCH(pfr_schedule!D167,teams_table!C:C,0))</f>
        <v>PIT</v>
      </c>
      <c r="I167" s="1">
        <f>pfr_schedule!C167</f>
        <v>45984</v>
      </c>
      <c r="J167" s="2">
        <f>pfr_schedule!I167</f>
        <v>0.54166666666666663</v>
      </c>
    </row>
    <row r="168" spans="1:10" x14ac:dyDescent="0.25">
      <c r="A168" s="4" t="str">
        <f>B168&amp;"_W"&amp;C168&amp;"_"&amp;F168&amp;"_"&amp;H168</f>
        <v>2025_W12_CIN_NE</v>
      </c>
      <c r="B168" s="4">
        <v>2025</v>
      </c>
      <c r="C168" s="4">
        <f>pfr_schedule!A168</f>
        <v>12</v>
      </c>
      <c r="D168" s="4" t="s">
        <v>7</v>
      </c>
      <c r="E168" s="4">
        <f>INDEX(teams_table!A:A,MATCH(pfr_schedule!G168,teams_table!C:C,0))</f>
        <v>6</v>
      </c>
      <c r="F168" s="4" t="str">
        <f>INDEX(teams_table!B:B,MATCH(pfr_schedule!G168,teams_table!C:C,0))</f>
        <v>CIN</v>
      </c>
      <c r="G168" s="4">
        <f>INDEX(teams_table!A:A,MATCH(pfr_schedule!D168,teams_table!C:C,0))</f>
        <v>3</v>
      </c>
      <c r="H168" s="2" t="str">
        <f>INDEX(teams_table!B:B,MATCH(pfr_schedule!D168,teams_table!C:C,0))</f>
        <v>NE</v>
      </c>
      <c r="I168" s="1">
        <f>pfr_schedule!C168</f>
        <v>45984</v>
      </c>
      <c r="J168" s="2">
        <f>pfr_schedule!I168</f>
        <v>0.54166666666666663</v>
      </c>
    </row>
    <row r="169" spans="1:10" x14ac:dyDescent="0.25">
      <c r="A169" s="4" t="str">
        <f>B169&amp;"_W"&amp;C169&amp;"_"&amp;F169&amp;"_"&amp;H169</f>
        <v>2025_W12_DET_NYG</v>
      </c>
      <c r="B169" s="4">
        <v>2025</v>
      </c>
      <c r="C169" s="4">
        <f>pfr_schedule!A169</f>
        <v>12</v>
      </c>
      <c r="D169" s="4" t="s">
        <v>7</v>
      </c>
      <c r="E169" s="4">
        <f>INDEX(teams_table!A:A,MATCH(pfr_schedule!G169,teams_table!C:C,0))</f>
        <v>22</v>
      </c>
      <c r="F169" s="4" t="str">
        <f>INDEX(teams_table!B:B,MATCH(pfr_schedule!G169,teams_table!C:C,0))</f>
        <v>DET</v>
      </c>
      <c r="G169" s="4">
        <f>INDEX(teams_table!A:A,MATCH(pfr_schedule!D169,teams_table!C:C,0))</f>
        <v>18</v>
      </c>
      <c r="H169" s="2" t="str">
        <f>INDEX(teams_table!B:B,MATCH(pfr_schedule!D169,teams_table!C:C,0))</f>
        <v>NYG</v>
      </c>
      <c r="I169" s="1">
        <f>pfr_schedule!C169</f>
        <v>45984</v>
      </c>
      <c r="J169" s="2">
        <f>pfr_schedule!I169</f>
        <v>0.54166666666666663</v>
      </c>
    </row>
    <row r="170" spans="1:10" x14ac:dyDescent="0.25">
      <c r="A170" s="4" t="str">
        <f>B170&amp;"_W"&amp;C170&amp;"_"&amp;F170&amp;"_"&amp;H170</f>
        <v>2025_W12_GB_MIN</v>
      </c>
      <c r="B170" s="4">
        <v>2025</v>
      </c>
      <c r="C170" s="4">
        <f>pfr_schedule!A170</f>
        <v>12</v>
      </c>
      <c r="D170" s="4" t="s">
        <v>7</v>
      </c>
      <c r="E170" s="4">
        <f>INDEX(teams_table!A:A,MATCH(pfr_schedule!G170,teams_table!C:C,0))</f>
        <v>23</v>
      </c>
      <c r="F170" s="4" t="str">
        <f>INDEX(teams_table!B:B,MATCH(pfr_schedule!G170,teams_table!C:C,0))</f>
        <v>GB</v>
      </c>
      <c r="G170" s="4">
        <f>INDEX(teams_table!A:A,MATCH(pfr_schedule!D170,teams_table!C:C,0))</f>
        <v>24</v>
      </c>
      <c r="H170" s="2" t="str">
        <f>INDEX(teams_table!B:B,MATCH(pfr_schedule!D170,teams_table!C:C,0))</f>
        <v>MIN</v>
      </c>
      <c r="I170" s="1">
        <f>pfr_schedule!C170</f>
        <v>45984</v>
      </c>
      <c r="J170" s="2">
        <f>pfr_schedule!I170</f>
        <v>0.54166666666666663</v>
      </c>
    </row>
    <row r="171" spans="1:10" x14ac:dyDescent="0.25">
      <c r="A171" s="4" t="str">
        <f>B171&amp;"_W"&amp;C171&amp;"_"&amp;F171&amp;"_"&amp;H171</f>
        <v>2025_W12_KC_IND</v>
      </c>
      <c r="B171" s="4">
        <v>2025</v>
      </c>
      <c r="C171" s="4">
        <f>pfr_schedule!A171</f>
        <v>12</v>
      </c>
      <c r="D171" s="4" t="s">
        <v>7</v>
      </c>
      <c r="E171" s="4">
        <f>INDEX(teams_table!A:A,MATCH(pfr_schedule!G171,teams_table!C:C,0))</f>
        <v>14</v>
      </c>
      <c r="F171" s="4" t="str">
        <f>INDEX(teams_table!B:B,MATCH(pfr_schedule!G171,teams_table!C:C,0))</f>
        <v>KC</v>
      </c>
      <c r="G171" s="4">
        <f>INDEX(teams_table!A:A,MATCH(pfr_schedule!D171,teams_table!C:C,0))</f>
        <v>10</v>
      </c>
      <c r="H171" s="2" t="str">
        <f>INDEX(teams_table!B:B,MATCH(pfr_schedule!D171,teams_table!C:C,0))</f>
        <v>IND</v>
      </c>
      <c r="I171" s="1">
        <f>pfr_schedule!C171</f>
        <v>45984</v>
      </c>
      <c r="J171" s="2">
        <f>pfr_schedule!I171</f>
        <v>0.54166666666666663</v>
      </c>
    </row>
    <row r="172" spans="1:10" x14ac:dyDescent="0.25">
      <c r="A172" s="4" t="str">
        <f>B172&amp;"_W"&amp;C172&amp;"_"&amp;F172&amp;"_"&amp;H172</f>
        <v>2025_W12_TEN_SEA</v>
      </c>
      <c r="B172" s="4">
        <v>2025</v>
      </c>
      <c r="C172" s="4">
        <f>pfr_schedule!A172</f>
        <v>12</v>
      </c>
      <c r="D172" s="4" t="s">
        <v>7</v>
      </c>
      <c r="E172" s="4">
        <f>INDEX(teams_table!A:A,MATCH(pfr_schedule!G172,teams_table!C:C,0))</f>
        <v>12</v>
      </c>
      <c r="F172" s="4" t="str">
        <f>INDEX(teams_table!B:B,MATCH(pfr_schedule!G172,teams_table!C:C,0))</f>
        <v>TEN</v>
      </c>
      <c r="G172" s="4">
        <f>INDEX(teams_table!A:A,MATCH(pfr_schedule!D172,teams_table!C:C,0))</f>
        <v>32</v>
      </c>
      <c r="H172" s="2" t="str">
        <f>INDEX(teams_table!B:B,MATCH(pfr_schedule!D172,teams_table!C:C,0))</f>
        <v>SEA</v>
      </c>
      <c r="I172" s="1">
        <f>pfr_schedule!C172</f>
        <v>45984</v>
      </c>
      <c r="J172" s="2">
        <f>pfr_schedule!I172</f>
        <v>0.54166666666666663</v>
      </c>
    </row>
    <row r="173" spans="1:10" x14ac:dyDescent="0.25">
      <c r="A173" s="4" t="str">
        <f>B173&amp;"_W"&amp;C173&amp;"_"&amp;F173&amp;"_"&amp;H173</f>
        <v>2025_W12_BAL_NYJ</v>
      </c>
      <c r="B173" s="4">
        <v>2025</v>
      </c>
      <c r="C173" s="4">
        <f>pfr_schedule!A173</f>
        <v>12</v>
      </c>
      <c r="D173" s="4" t="s">
        <v>7</v>
      </c>
      <c r="E173" s="4">
        <f>INDEX(teams_table!A:A,MATCH(pfr_schedule!G173,teams_table!C:C,0))</f>
        <v>5</v>
      </c>
      <c r="F173" s="4" t="str">
        <f>INDEX(teams_table!B:B,MATCH(pfr_schedule!G173,teams_table!C:C,0))</f>
        <v>BAL</v>
      </c>
      <c r="G173" s="4">
        <f>INDEX(teams_table!A:A,MATCH(pfr_schedule!D173,teams_table!C:C,0))</f>
        <v>4</v>
      </c>
      <c r="H173" s="2" t="str">
        <f>INDEX(teams_table!B:B,MATCH(pfr_schedule!D173,teams_table!C:C,0))</f>
        <v>NYJ</v>
      </c>
      <c r="I173" s="1">
        <f>pfr_schedule!C173</f>
        <v>45984</v>
      </c>
      <c r="J173" s="2">
        <f>pfr_schedule!I173</f>
        <v>0.54166666666666663</v>
      </c>
    </row>
    <row r="174" spans="1:10" x14ac:dyDescent="0.25">
      <c r="A174" s="4" t="str">
        <f>B174&amp;"_W"&amp;C174&amp;"_"&amp;F174&amp;"_"&amp;H174</f>
        <v>2025_W12_ARI_JAX</v>
      </c>
      <c r="B174" s="4">
        <v>2025</v>
      </c>
      <c r="C174" s="4">
        <f>pfr_schedule!A174</f>
        <v>12</v>
      </c>
      <c r="D174" s="4" t="s">
        <v>7</v>
      </c>
      <c r="E174" s="4">
        <f>INDEX(teams_table!A:A,MATCH(pfr_schedule!G174,teams_table!C:C,0))</f>
        <v>29</v>
      </c>
      <c r="F174" s="4" t="str">
        <f>INDEX(teams_table!B:B,MATCH(pfr_schedule!G174,teams_table!C:C,0))</f>
        <v>ARI</v>
      </c>
      <c r="G174" s="4">
        <f>INDEX(teams_table!A:A,MATCH(pfr_schedule!D174,teams_table!C:C,0))</f>
        <v>11</v>
      </c>
      <c r="H174" s="2" t="str">
        <f>INDEX(teams_table!B:B,MATCH(pfr_schedule!D174,teams_table!C:C,0))</f>
        <v>JAX</v>
      </c>
      <c r="I174" s="1">
        <f>pfr_schedule!C174</f>
        <v>45984</v>
      </c>
      <c r="J174" s="2">
        <f>pfr_schedule!I174</f>
        <v>0.67013888888888884</v>
      </c>
    </row>
    <row r="175" spans="1:10" x14ac:dyDescent="0.25">
      <c r="A175" s="4" t="str">
        <f>B175&amp;"_W"&amp;C175&amp;"_"&amp;F175&amp;"_"&amp;H175</f>
        <v>2025_W12_LV_CLE</v>
      </c>
      <c r="B175" s="4">
        <v>2025</v>
      </c>
      <c r="C175" s="4">
        <f>pfr_schedule!A175</f>
        <v>12</v>
      </c>
      <c r="D175" s="4" t="s">
        <v>7</v>
      </c>
      <c r="E175" s="4">
        <f>INDEX(teams_table!A:A,MATCH(pfr_schedule!G175,teams_table!C:C,0))</f>
        <v>15</v>
      </c>
      <c r="F175" s="4" t="str">
        <f>INDEX(teams_table!B:B,MATCH(pfr_schedule!G175,teams_table!C:C,0))</f>
        <v>LV</v>
      </c>
      <c r="G175" s="4">
        <f>INDEX(teams_table!A:A,MATCH(pfr_schedule!D175,teams_table!C:C,0))</f>
        <v>7</v>
      </c>
      <c r="H175" s="2" t="str">
        <f>INDEX(teams_table!B:B,MATCH(pfr_schedule!D175,teams_table!C:C,0))</f>
        <v>CLE</v>
      </c>
      <c r="I175" s="1">
        <f>pfr_schedule!C175</f>
        <v>45984</v>
      </c>
      <c r="J175" s="2">
        <f>pfr_schedule!I175</f>
        <v>0.67013888888888884</v>
      </c>
    </row>
    <row r="176" spans="1:10" x14ac:dyDescent="0.25">
      <c r="A176" s="4" t="str">
        <f>B176&amp;"_W"&amp;C176&amp;"_"&amp;F176&amp;"_"&amp;H176</f>
        <v>2025_W12_DAL_PHI</v>
      </c>
      <c r="B176" s="4">
        <v>2025</v>
      </c>
      <c r="C176" s="4">
        <f>pfr_schedule!A176</f>
        <v>12</v>
      </c>
      <c r="D176" s="4" t="s">
        <v>7</v>
      </c>
      <c r="E176" s="4">
        <f>INDEX(teams_table!A:A,MATCH(pfr_schedule!G176,teams_table!C:C,0))</f>
        <v>17</v>
      </c>
      <c r="F176" s="4" t="str">
        <f>INDEX(teams_table!B:B,MATCH(pfr_schedule!G176,teams_table!C:C,0))</f>
        <v>DAL</v>
      </c>
      <c r="G176" s="4">
        <f>INDEX(teams_table!A:A,MATCH(pfr_schedule!D176,teams_table!C:C,0))</f>
        <v>19</v>
      </c>
      <c r="H176" s="2" t="str">
        <f>INDEX(teams_table!B:B,MATCH(pfr_schedule!D176,teams_table!C:C,0))</f>
        <v>PHI</v>
      </c>
      <c r="I176" s="1">
        <f>pfr_schedule!C176</f>
        <v>45984</v>
      </c>
      <c r="J176" s="2">
        <f>pfr_schedule!I176</f>
        <v>0.68402777777777779</v>
      </c>
    </row>
    <row r="177" spans="1:10" x14ac:dyDescent="0.25">
      <c r="A177" s="4" t="str">
        <f>B177&amp;"_W"&amp;C177&amp;"_"&amp;F177&amp;"_"&amp;H177</f>
        <v>2025_W12_NO_ATL</v>
      </c>
      <c r="B177" s="4">
        <v>2025</v>
      </c>
      <c r="C177" s="4">
        <f>pfr_schedule!A177</f>
        <v>12</v>
      </c>
      <c r="D177" s="4" t="s">
        <v>7</v>
      </c>
      <c r="E177" s="4">
        <f>INDEX(teams_table!A:A,MATCH(pfr_schedule!G177,teams_table!C:C,0))</f>
        <v>27</v>
      </c>
      <c r="F177" s="4" t="str">
        <f>INDEX(teams_table!B:B,MATCH(pfr_schedule!G177,teams_table!C:C,0))</f>
        <v>NO</v>
      </c>
      <c r="G177" s="4">
        <f>INDEX(teams_table!A:A,MATCH(pfr_schedule!D177,teams_table!C:C,0))</f>
        <v>25</v>
      </c>
      <c r="H177" s="2" t="str">
        <f>INDEX(teams_table!B:B,MATCH(pfr_schedule!D177,teams_table!C:C,0))</f>
        <v>ATL</v>
      </c>
      <c r="I177" s="1">
        <f>pfr_schedule!C177</f>
        <v>45984</v>
      </c>
      <c r="J177" s="2">
        <f>pfr_schedule!I177</f>
        <v>0.68402777777777779</v>
      </c>
    </row>
    <row r="178" spans="1:10" x14ac:dyDescent="0.25">
      <c r="A178" s="4" t="str">
        <f>B178&amp;"_W"&amp;C178&amp;"_"&amp;F178&amp;"_"&amp;H178</f>
        <v>2025_W12_LAR_TB</v>
      </c>
      <c r="B178" s="4">
        <v>2025</v>
      </c>
      <c r="C178" s="4">
        <f>pfr_schedule!A178</f>
        <v>12</v>
      </c>
      <c r="D178" s="4" t="s">
        <v>7</v>
      </c>
      <c r="E178" s="4">
        <f>INDEX(teams_table!A:A,MATCH(pfr_schedule!G178,teams_table!C:C,0))</f>
        <v>30</v>
      </c>
      <c r="F178" s="4" t="str">
        <f>INDEX(teams_table!B:B,MATCH(pfr_schedule!G178,teams_table!C:C,0))</f>
        <v>LAR</v>
      </c>
      <c r="G178" s="4">
        <f>INDEX(teams_table!A:A,MATCH(pfr_schedule!D178,teams_table!C:C,0))</f>
        <v>28</v>
      </c>
      <c r="H178" s="2" t="str">
        <f>INDEX(teams_table!B:B,MATCH(pfr_schedule!D178,teams_table!C:C,0))</f>
        <v>TB</v>
      </c>
      <c r="I178" s="1">
        <f>pfr_schedule!C178</f>
        <v>45984</v>
      </c>
      <c r="J178" s="2">
        <f>pfr_schedule!I178</f>
        <v>0.84722222222222221</v>
      </c>
    </row>
    <row r="179" spans="1:10" x14ac:dyDescent="0.25">
      <c r="A179" s="4" t="str">
        <f>B179&amp;"_W"&amp;C179&amp;"_"&amp;F179&amp;"_"&amp;H179</f>
        <v>2025_W12_SF_CAR</v>
      </c>
      <c r="B179" s="4">
        <v>2025</v>
      </c>
      <c r="C179" s="4">
        <f>pfr_schedule!A179</f>
        <v>12</v>
      </c>
      <c r="D179" s="4" t="s">
        <v>7</v>
      </c>
      <c r="E179" s="4">
        <f>INDEX(teams_table!A:A,MATCH(pfr_schedule!G179,teams_table!C:C,0))</f>
        <v>31</v>
      </c>
      <c r="F179" s="4" t="str">
        <f>INDEX(teams_table!B:B,MATCH(pfr_schedule!G179,teams_table!C:C,0))</f>
        <v>SF</v>
      </c>
      <c r="G179" s="4">
        <f>INDEX(teams_table!A:A,MATCH(pfr_schedule!D179,teams_table!C:C,0))</f>
        <v>26</v>
      </c>
      <c r="H179" s="2" t="str">
        <f>INDEX(teams_table!B:B,MATCH(pfr_schedule!D179,teams_table!C:C,0))</f>
        <v>CAR</v>
      </c>
      <c r="I179" s="1">
        <f>pfr_schedule!C179</f>
        <v>45985</v>
      </c>
      <c r="J179" s="2">
        <f>pfr_schedule!I179</f>
        <v>0.84375</v>
      </c>
    </row>
    <row r="180" spans="1:10" x14ac:dyDescent="0.25">
      <c r="A180" s="4" t="str">
        <f>B180&amp;"_W"&amp;C180&amp;"_"&amp;F180&amp;"_"&amp;H180</f>
        <v>2025_W13_DET_GB</v>
      </c>
      <c r="B180" s="4">
        <v>2025</v>
      </c>
      <c r="C180" s="4">
        <f>pfr_schedule!A180</f>
        <v>13</v>
      </c>
      <c r="D180" s="4" t="s">
        <v>7</v>
      </c>
      <c r="E180" s="4">
        <f>INDEX(teams_table!A:A,MATCH(pfr_schedule!G180,teams_table!C:C,0))</f>
        <v>22</v>
      </c>
      <c r="F180" s="4" t="str">
        <f>INDEX(teams_table!B:B,MATCH(pfr_schedule!G180,teams_table!C:C,0))</f>
        <v>DET</v>
      </c>
      <c r="G180" s="4">
        <f>INDEX(teams_table!A:A,MATCH(pfr_schedule!D180,teams_table!C:C,0))</f>
        <v>23</v>
      </c>
      <c r="H180" s="2" t="str">
        <f>INDEX(teams_table!B:B,MATCH(pfr_schedule!D180,teams_table!C:C,0))</f>
        <v>GB</v>
      </c>
      <c r="I180" s="1">
        <f>pfr_schedule!C180</f>
        <v>45988</v>
      </c>
      <c r="J180" s="2">
        <f>pfr_schedule!I180</f>
        <v>0.54166666666666663</v>
      </c>
    </row>
    <row r="181" spans="1:10" x14ac:dyDescent="0.25">
      <c r="A181" s="4" t="str">
        <f>B181&amp;"_W"&amp;C181&amp;"_"&amp;F181&amp;"_"&amp;H181</f>
        <v>2025_W13_DAL_KC</v>
      </c>
      <c r="B181" s="4">
        <v>2025</v>
      </c>
      <c r="C181" s="4">
        <f>pfr_schedule!A181</f>
        <v>13</v>
      </c>
      <c r="D181" s="4" t="s">
        <v>7</v>
      </c>
      <c r="E181" s="4">
        <f>INDEX(teams_table!A:A,MATCH(pfr_schedule!G181,teams_table!C:C,0))</f>
        <v>17</v>
      </c>
      <c r="F181" s="4" t="str">
        <f>INDEX(teams_table!B:B,MATCH(pfr_schedule!G181,teams_table!C:C,0))</f>
        <v>DAL</v>
      </c>
      <c r="G181" s="4">
        <f>INDEX(teams_table!A:A,MATCH(pfr_schedule!D181,teams_table!C:C,0))</f>
        <v>14</v>
      </c>
      <c r="H181" s="2" t="str">
        <f>INDEX(teams_table!B:B,MATCH(pfr_schedule!D181,teams_table!C:C,0))</f>
        <v>KC</v>
      </c>
      <c r="I181" s="1">
        <f>pfr_schedule!C181</f>
        <v>45988</v>
      </c>
      <c r="J181" s="2">
        <f>pfr_schedule!I181</f>
        <v>0.6875</v>
      </c>
    </row>
    <row r="182" spans="1:10" x14ac:dyDescent="0.25">
      <c r="A182" s="4" t="str">
        <f>B182&amp;"_W"&amp;C182&amp;"_"&amp;F182&amp;"_"&amp;H182</f>
        <v>2025_W13_BAL_CIN</v>
      </c>
      <c r="B182" s="4">
        <v>2025</v>
      </c>
      <c r="C182" s="4">
        <f>pfr_schedule!A182</f>
        <v>13</v>
      </c>
      <c r="D182" s="4" t="s">
        <v>7</v>
      </c>
      <c r="E182" s="4">
        <f>INDEX(teams_table!A:A,MATCH(pfr_schedule!G182,teams_table!C:C,0))</f>
        <v>5</v>
      </c>
      <c r="F182" s="4" t="str">
        <f>INDEX(teams_table!B:B,MATCH(pfr_schedule!G182,teams_table!C:C,0))</f>
        <v>BAL</v>
      </c>
      <c r="G182" s="4">
        <f>INDEX(teams_table!A:A,MATCH(pfr_schedule!D182,teams_table!C:C,0))</f>
        <v>6</v>
      </c>
      <c r="H182" s="2" t="str">
        <f>INDEX(teams_table!B:B,MATCH(pfr_schedule!D182,teams_table!C:C,0))</f>
        <v>CIN</v>
      </c>
      <c r="I182" s="1">
        <f>pfr_schedule!C182</f>
        <v>45988</v>
      </c>
      <c r="J182" s="2">
        <f>pfr_schedule!I182</f>
        <v>0.84722222222222221</v>
      </c>
    </row>
    <row r="183" spans="1:10" x14ac:dyDescent="0.25">
      <c r="A183" s="4" t="str">
        <f>B183&amp;"_W"&amp;C183&amp;"_"&amp;F183&amp;"_"&amp;H183</f>
        <v>2025_W13_PHI_CHI</v>
      </c>
      <c r="B183" s="4">
        <v>2025</v>
      </c>
      <c r="C183" s="4">
        <f>pfr_schedule!A183</f>
        <v>13</v>
      </c>
      <c r="D183" s="4" t="s">
        <v>7</v>
      </c>
      <c r="E183" s="4">
        <f>INDEX(teams_table!A:A,MATCH(pfr_schedule!G183,teams_table!C:C,0))</f>
        <v>19</v>
      </c>
      <c r="F183" s="4" t="str">
        <f>INDEX(teams_table!B:B,MATCH(pfr_schedule!G183,teams_table!C:C,0))</f>
        <v>PHI</v>
      </c>
      <c r="G183" s="4">
        <f>INDEX(teams_table!A:A,MATCH(pfr_schedule!D183,teams_table!C:C,0))</f>
        <v>21</v>
      </c>
      <c r="H183" s="2" t="str">
        <f>INDEX(teams_table!B:B,MATCH(pfr_schedule!D183,teams_table!C:C,0))</f>
        <v>CHI</v>
      </c>
      <c r="I183" s="1">
        <f>pfr_schedule!C183</f>
        <v>45989</v>
      </c>
      <c r="J183" s="2">
        <f>pfr_schedule!I183</f>
        <v>0.625</v>
      </c>
    </row>
    <row r="184" spans="1:10" x14ac:dyDescent="0.25">
      <c r="A184" s="4" t="str">
        <f>B184&amp;"_W"&amp;C184&amp;"_"&amp;F184&amp;"_"&amp;H184</f>
        <v>2025_W13_CAR_LAR</v>
      </c>
      <c r="B184" s="4">
        <v>2025</v>
      </c>
      <c r="C184" s="4">
        <f>pfr_schedule!A184</f>
        <v>13</v>
      </c>
      <c r="D184" s="4" t="s">
        <v>7</v>
      </c>
      <c r="E184" s="4">
        <f>INDEX(teams_table!A:A,MATCH(pfr_schedule!G184,teams_table!C:C,0))</f>
        <v>26</v>
      </c>
      <c r="F184" s="4" t="str">
        <f>INDEX(teams_table!B:B,MATCH(pfr_schedule!G184,teams_table!C:C,0))</f>
        <v>CAR</v>
      </c>
      <c r="G184" s="4">
        <f>INDEX(teams_table!A:A,MATCH(pfr_schedule!D184,teams_table!C:C,0))</f>
        <v>30</v>
      </c>
      <c r="H184" s="2" t="str">
        <f>INDEX(teams_table!B:B,MATCH(pfr_schedule!D184,teams_table!C:C,0))</f>
        <v>LAR</v>
      </c>
      <c r="I184" s="1">
        <f>pfr_schedule!C184</f>
        <v>45991</v>
      </c>
      <c r="J184" s="2">
        <f>pfr_schedule!I184</f>
        <v>0.54166666666666663</v>
      </c>
    </row>
    <row r="185" spans="1:10" x14ac:dyDescent="0.25">
      <c r="A185" s="4" t="str">
        <f>B185&amp;"_W"&amp;C185&amp;"_"&amp;F185&amp;"_"&amp;H185</f>
        <v>2025_W13_CLE_SF</v>
      </c>
      <c r="B185" s="4">
        <v>2025</v>
      </c>
      <c r="C185" s="4">
        <f>pfr_schedule!A185</f>
        <v>13</v>
      </c>
      <c r="D185" s="4" t="s">
        <v>7</v>
      </c>
      <c r="E185" s="4">
        <f>INDEX(teams_table!A:A,MATCH(pfr_schedule!G185,teams_table!C:C,0))</f>
        <v>7</v>
      </c>
      <c r="F185" s="4" t="str">
        <f>INDEX(teams_table!B:B,MATCH(pfr_schedule!G185,teams_table!C:C,0))</f>
        <v>CLE</v>
      </c>
      <c r="G185" s="4">
        <f>INDEX(teams_table!A:A,MATCH(pfr_schedule!D185,teams_table!C:C,0))</f>
        <v>31</v>
      </c>
      <c r="H185" s="2" t="str">
        <f>INDEX(teams_table!B:B,MATCH(pfr_schedule!D185,teams_table!C:C,0))</f>
        <v>SF</v>
      </c>
      <c r="I185" s="1">
        <f>pfr_schedule!C185</f>
        <v>45991</v>
      </c>
      <c r="J185" s="2">
        <f>pfr_schedule!I185</f>
        <v>0.54166666666666663</v>
      </c>
    </row>
    <row r="186" spans="1:10" x14ac:dyDescent="0.25">
      <c r="A186" s="4" t="str">
        <f>B186&amp;"_W"&amp;C186&amp;"_"&amp;F186&amp;"_"&amp;H186</f>
        <v>2025_W13_IND_HOU</v>
      </c>
      <c r="B186" s="4">
        <v>2025</v>
      </c>
      <c r="C186" s="4">
        <f>pfr_schedule!A186</f>
        <v>13</v>
      </c>
      <c r="D186" s="4" t="s">
        <v>7</v>
      </c>
      <c r="E186" s="4">
        <f>INDEX(teams_table!A:A,MATCH(pfr_schedule!G186,teams_table!C:C,0))</f>
        <v>10</v>
      </c>
      <c r="F186" s="4" t="str">
        <f>INDEX(teams_table!B:B,MATCH(pfr_schedule!G186,teams_table!C:C,0))</f>
        <v>IND</v>
      </c>
      <c r="G186" s="4">
        <f>INDEX(teams_table!A:A,MATCH(pfr_schedule!D186,teams_table!C:C,0))</f>
        <v>9</v>
      </c>
      <c r="H186" s="2" t="str">
        <f>INDEX(teams_table!B:B,MATCH(pfr_schedule!D186,teams_table!C:C,0))</f>
        <v>HOU</v>
      </c>
      <c r="I186" s="1">
        <f>pfr_schedule!C186</f>
        <v>45991</v>
      </c>
      <c r="J186" s="2">
        <f>pfr_schedule!I186</f>
        <v>0.54166666666666663</v>
      </c>
    </row>
    <row r="187" spans="1:10" x14ac:dyDescent="0.25">
      <c r="A187" s="4" t="str">
        <f>B187&amp;"_W"&amp;C187&amp;"_"&amp;F187&amp;"_"&amp;H187</f>
        <v>2025_W13_MIA_NO</v>
      </c>
      <c r="B187" s="4">
        <v>2025</v>
      </c>
      <c r="C187" s="4">
        <f>pfr_schedule!A187</f>
        <v>13</v>
      </c>
      <c r="D187" s="4" t="s">
        <v>7</v>
      </c>
      <c r="E187" s="4">
        <f>INDEX(teams_table!A:A,MATCH(pfr_schedule!G187,teams_table!C:C,0))</f>
        <v>2</v>
      </c>
      <c r="F187" s="4" t="str">
        <f>INDEX(teams_table!B:B,MATCH(pfr_schedule!G187,teams_table!C:C,0))</f>
        <v>MIA</v>
      </c>
      <c r="G187" s="4">
        <f>INDEX(teams_table!A:A,MATCH(pfr_schedule!D187,teams_table!C:C,0))</f>
        <v>27</v>
      </c>
      <c r="H187" s="2" t="str">
        <f>INDEX(teams_table!B:B,MATCH(pfr_schedule!D187,teams_table!C:C,0))</f>
        <v>NO</v>
      </c>
      <c r="I187" s="1">
        <f>pfr_schedule!C187</f>
        <v>45991</v>
      </c>
      <c r="J187" s="2">
        <f>pfr_schedule!I187</f>
        <v>0.54166666666666663</v>
      </c>
    </row>
    <row r="188" spans="1:10" x14ac:dyDescent="0.25">
      <c r="A188" s="4" t="str">
        <f>B188&amp;"_W"&amp;C188&amp;"_"&amp;F188&amp;"_"&amp;H188</f>
        <v>2025_W13_NYJ_ATL</v>
      </c>
      <c r="B188" s="4">
        <v>2025</v>
      </c>
      <c r="C188" s="4">
        <f>pfr_schedule!A188</f>
        <v>13</v>
      </c>
      <c r="D188" s="4" t="s">
        <v>7</v>
      </c>
      <c r="E188" s="4">
        <f>INDEX(teams_table!A:A,MATCH(pfr_schedule!G188,teams_table!C:C,0))</f>
        <v>4</v>
      </c>
      <c r="F188" s="4" t="str">
        <f>INDEX(teams_table!B:B,MATCH(pfr_schedule!G188,teams_table!C:C,0))</f>
        <v>NYJ</v>
      </c>
      <c r="G188" s="4">
        <f>INDEX(teams_table!A:A,MATCH(pfr_schedule!D188,teams_table!C:C,0))</f>
        <v>25</v>
      </c>
      <c r="H188" s="2" t="str">
        <f>INDEX(teams_table!B:B,MATCH(pfr_schedule!D188,teams_table!C:C,0))</f>
        <v>ATL</v>
      </c>
      <c r="I188" s="1">
        <f>pfr_schedule!C188</f>
        <v>45991</v>
      </c>
      <c r="J188" s="2">
        <f>pfr_schedule!I188</f>
        <v>0.54166666666666663</v>
      </c>
    </row>
    <row r="189" spans="1:10" x14ac:dyDescent="0.25">
      <c r="A189" s="4" t="str">
        <f>B189&amp;"_W"&amp;C189&amp;"_"&amp;F189&amp;"_"&amp;H189</f>
        <v>2025_W13_TEN_JAX</v>
      </c>
      <c r="B189" s="4">
        <v>2025</v>
      </c>
      <c r="C189" s="4">
        <f>pfr_schedule!A189</f>
        <v>13</v>
      </c>
      <c r="D189" s="4" t="s">
        <v>7</v>
      </c>
      <c r="E189" s="4">
        <f>INDEX(teams_table!A:A,MATCH(pfr_schedule!G189,teams_table!C:C,0))</f>
        <v>12</v>
      </c>
      <c r="F189" s="4" t="str">
        <f>INDEX(teams_table!B:B,MATCH(pfr_schedule!G189,teams_table!C:C,0))</f>
        <v>TEN</v>
      </c>
      <c r="G189" s="4">
        <f>INDEX(teams_table!A:A,MATCH(pfr_schedule!D189,teams_table!C:C,0))</f>
        <v>11</v>
      </c>
      <c r="H189" s="2" t="str">
        <f>INDEX(teams_table!B:B,MATCH(pfr_schedule!D189,teams_table!C:C,0))</f>
        <v>JAX</v>
      </c>
      <c r="I189" s="1">
        <f>pfr_schedule!C189</f>
        <v>45991</v>
      </c>
      <c r="J189" s="2">
        <f>pfr_schedule!I189</f>
        <v>0.54166666666666663</v>
      </c>
    </row>
    <row r="190" spans="1:10" x14ac:dyDescent="0.25">
      <c r="A190" s="4" t="str">
        <f>B190&amp;"_W"&amp;C190&amp;"_"&amp;F190&amp;"_"&amp;H190</f>
        <v>2025_W13_TB_ARI</v>
      </c>
      <c r="B190" s="4">
        <v>2025</v>
      </c>
      <c r="C190" s="4">
        <f>pfr_schedule!A190</f>
        <v>13</v>
      </c>
      <c r="D190" s="4" t="s">
        <v>7</v>
      </c>
      <c r="E190" s="4">
        <f>INDEX(teams_table!A:A,MATCH(pfr_schedule!G190,teams_table!C:C,0))</f>
        <v>28</v>
      </c>
      <c r="F190" s="4" t="str">
        <f>INDEX(teams_table!B:B,MATCH(pfr_schedule!G190,teams_table!C:C,0))</f>
        <v>TB</v>
      </c>
      <c r="G190" s="4">
        <f>INDEX(teams_table!A:A,MATCH(pfr_schedule!D190,teams_table!C:C,0))</f>
        <v>29</v>
      </c>
      <c r="H190" s="2" t="str">
        <f>INDEX(teams_table!B:B,MATCH(pfr_schedule!D190,teams_table!C:C,0))</f>
        <v>ARI</v>
      </c>
      <c r="I190" s="1">
        <f>pfr_schedule!C190</f>
        <v>45991</v>
      </c>
      <c r="J190" s="2">
        <f>pfr_schedule!I190</f>
        <v>0.54166666666666663</v>
      </c>
    </row>
    <row r="191" spans="1:10" x14ac:dyDescent="0.25">
      <c r="A191" s="4" t="str">
        <f>B191&amp;"_W"&amp;C191&amp;"_"&amp;F191&amp;"_"&amp;H191</f>
        <v>2025_W13_SEA_MIN</v>
      </c>
      <c r="B191" s="4">
        <v>2025</v>
      </c>
      <c r="C191" s="4">
        <f>pfr_schedule!A191</f>
        <v>13</v>
      </c>
      <c r="D191" s="4" t="s">
        <v>7</v>
      </c>
      <c r="E191" s="4">
        <f>INDEX(teams_table!A:A,MATCH(pfr_schedule!G191,teams_table!C:C,0))</f>
        <v>32</v>
      </c>
      <c r="F191" s="4" t="str">
        <f>INDEX(teams_table!B:B,MATCH(pfr_schedule!G191,teams_table!C:C,0))</f>
        <v>SEA</v>
      </c>
      <c r="G191" s="4">
        <f>INDEX(teams_table!A:A,MATCH(pfr_schedule!D191,teams_table!C:C,0))</f>
        <v>24</v>
      </c>
      <c r="H191" s="2" t="str">
        <f>INDEX(teams_table!B:B,MATCH(pfr_schedule!D191,teams_table!C:C,0))</f>
        <v>MIN</v>
      </c>
      <c r="I191" s="1">
        <f>pfr_schedule!C191</f>
        <v>45991</v>
      </c>
      <c r="J191" s="2">
        <f>pfr_schedule!I191</f>
        <v>0.67013888888888884</v>
      </c>
    </row>
    <row r="192" spans="1:10" x14ac:dyDescent="0.25">
      <c r="A192" s="4" t="str">
        <f>B192&amp;"_W"&amp;C192&amp;"_"&amp;F192&amp;"_"&amp;H192</f>
        <v>2025_W13_PIT_BUF</v>
      </c>
      <c r="B192" s="4">
        <v>2025</v>
      </c>
      <c r="C192" s="4">
        <f>pfr_schedule!A192</f>
        <v>13</v>
      </c>
      <c r="D192" s="4" t="s">
        <v>7</v>
      </c>
      <c r="E192" s="4">
        <f>INDEX(teams_table!A:A,MATCH(pfr_schedule!G192,teams_table!C:C,0))</f>
        <v>8</v>
      </c>
      <c r="F192" s="4" t="str">
        <f>INDEX(teams_table!B:B,MATCH(pfr_schedule!G192,teams_table!C:C,0))</f>
        <v>PIT</v>
      </c>
      <c r="G192" s="4">
        <f>INDEX(teams_table!A:A,MATCH(pfr_schedule!D192,teams_table!C:C,0))</f>
        <v>1</v>
      </c>
      <c r="H192" s="2" t="str">
        <f>INDEX(teams_table!B:B,MATCH(pfr_schedule!D192,teams_table!C:C,0))</f>
        <v>BUF</v>
      </c>
      <c r="I192" s="1">
        <f>pfr_schedule!C192</f>
        <v>45991</v>
      </c>
      <c r="J192" s="2">
        <f>pfr_schedule!I192</f>
        <v>0.68402777777777779</v>
      </c>
    </row>
    <row r="193" spans="1:10" x14ac:dyDescent="0.25">
      <c r="A193" s="4" t="str">
        <f>B193&amp;"_W"&amp;C193&amp;"_"&amp;F193&amp;"_"&amp;H193</f>
        <v>2025_W13_LAC_LV</v>
      </c>
      <c r="B193" s="4">
        <v>2025</v>
      </c>
      <c r="C193" s="4">
        <f>pfr_schedule!A193</f>
        <v>13</v>
      </c>
      <c r="D193" s="4" t="s">
        <v>7</v>
      </c>
      <c r="E193" s="4">
        <f>INDEX(teams_table!A:A,MATCH(pfr_schedule!G193,teams_table!C:C,0))</f>
        <v>16</v>
      </c>
      <c r="F193" s="4" t="str">
        <f>INDEX(teams_table!B:B,MATCH(pfr_schedule!G193,teams_table!C:C,0))</f>
        <v>LAC</v>
      </c>
      <c r="G193" s="4">
        <f>INDEX(teams_table!A:A,MATCH(pfr_schedule!D193,teams_table!C:C,0))</f>
        <v>15</v>
      </c>
      <c r="H193" s="2" t="str">
        <f>INDEX(teams_table!B:B,MATCH(pfr_schedule!D193,teams_table!C:C,0))</f>
        <v>LV</v>
      </c>
      <c r="I193" s="1">
        <f>pfr_schedule!C193</f>
        <v>45991</v>
      </c>
      <c r="J193" s="2">
        <f>pfr_schedule!I193</f>
        <v>0.68402777777777779</v>
      </c>
    </row>
    <row r="194" spans="1:10" x14ac:dyDescent="0.25">
      <c r="A194" s="4" t="str">
        <f>B194&amp;"_W"&amp;C194&amp;"_"&amp;F194&amp;"_"&amp;H194</f>
        <v>2025_W13_WAS_DEN</v>
      </c>
      <c r="B194" s="4">
        <v>2025</v>
      </c>
      <c r="C194" s="4">
        <f>pfr_schedule!A194</f>
        <v>13</v>
      </c>
      <c r="D194" s="4" t="s">
        <v>7</v>
      </c>
      <c r="E194" s="4">
        <f>INDEX(teams_table!A:A,MATCH(pfr_schedule!G194,teams_table!C:C,0))</f>
        <v>20</v>
      </c>
      <c r="F194" s="4" t="str">
        <f>INDEX(teams_table!B:B,MATCH(pfr_schedule!G194,teams_table!C:C,0))</f>
        <v>WAS</v>
      </c>
      <c r="G194" s="4">
        <f>INDEX(teams_table!A:A,MATCH(pfr_schedule!D194,teams_table!C:C,0))</f>
        <v>13</v>
      </c>
      <c r="H194" s="2" t="str">
        <f>INDEX(teams_table!B:B,MATCH(pfr_schedule!D194,teams_table!C:C,0))</f>
        <v>DEN</v>
      </c>
      <c r="I194" s="1">
        <f>pfr_schedule!C194</f>
        <v>45991</v>
      </c>
      <c r="J194" s="2">
        <f>pfr_schedule!I194</f>
        <v>0.84722222222222221</v>
      </c>
    </row>
    <row r="195" spans="1:10" x14ac:dyDescent="0.25">
      <c r="A195" s="4" t="str">
        <f>B195&amp;"_W"&amp;C195&amp;"_"&amp;F195&amp;"_"&amp;H195</f>
        <v>2025_W13_NE_NYG</v>
      </c>
      <c r="B195" s="4">
        <v>2025</v>
      </c>
      <c r="C195" s="4">
        <f>pfr_schedule!A195</f>
        <v>13</v>
      </c>
      <c r="D195" s="4" t="s">
        <v>7</v>
      </c>
      <c r="E195" s="4">
        <f>INDEX(teams_table!A:A,MATCH(pfr_schedule!G195,teams_table!C:C,0))</f>
        <v>3</v>
      </c>
      <c r="F195" s="4" t="str">
        <f>INDEX(teams_table!B:B,MATCH(pfr_schedule!G195,teams_table!C:C,0))</f>
        <v>NE</v>
      </c>
      <c r="G195" s="4">
        <f>INDEX(teams_table!A:A,MATCH(pfr_schedule!D195,teams_table!C:C,0))</f>
        <v>18</v>
      </c>
      <c r="H195" s="2" t="str">
        <f>INDEX(teams_table!B:B,MATCH(pfr_schedule!D195,teams_table!C:C,0))</f>
        <v>NYG</v>
      </c>
      <c r="I195" s="1">
        <f>pfr_schedule!C195</f>
        <v>45992</v>
      </c>
      <c r="J195" s="2">
        <f>pfr_schedule!I195</f>
        <v>0.84375</v>
      </c>
    </row>
    <row r="196" spans="1:10" x14ac:dyDescent="0.25">
      <c r="A196" s="4" t="str">
        <f>B196&amp;"_W"&amp;C196&amp;"_"&amp;F196&amp;"_"&amp;H196</f>
        <v>2025_W14_DET_DAL</v>
      </c>
      <c r="B196" s="4">
        <v>2025</v>
      </c>
      <c r="C196" s="4">
        <f>pfr_schedule!A196</f>
        <v>14</v>
      </c>
      <c r="D196" s="4" t="s">
        <v>7</v>
      </c>
      <c r="E196" s="4">
        <f>INDEX(teams_table!A:A,MATCH(pfr_schedule!G196,teams_table!C:C,0))</f>
        <v>22</v>
      </c>
      <c r="F196" s="4" t="str">
        <f>INDEX(teams_table!B:B,MATCH(pfr_schedule!G196,teams_table!C:C,0))</f>
        <v>DET</v>
      </c>
      <c r="G196" s="4">
        <f>INDEX(teams_table!A:A,MATCH(pfr_schedule!D196,teams_table!C:C,0))</f>
        <v>17</v>
      </c>
      <c r="H196" s="2" t="str">
        <f>INDEX(teams_table!B:B,MATCH(pfr_schedule!D196,teams_table!C:C,0))</f>
        <v>DAL</v>
      </c>
      <c r="I196" s="1">
        <f>pfr_schedule!C196</f>
        <v>45995</v>
      </c>
      <c r="J196" s="2">
        <f>pfr_schedule!I196</f>
        <v>0.84375</v>
      </c>
    </row>
    <row r="197" spans="1:10" x14ac:dyDescent="0.25">
      <c r="A197" s="4" t="str">
        <f>B197&amp;"_W"&amp;C197&amp;"_"&amp;F197&amp;"_"&amp;H197</f>
        <v>2025_W14_ATL_SEA</v>
      </c>
      <c r="B197" s="4">
        <v>2025</v>
      </c>
      <c r="C197" s="4">
        <f>pfr_schedule!A197</f>
        <v>14</v>
      </c>
      <c r="D197" s="4" t="s">
        <v>7</v>
      </c>
      <c r="E197" s="4">
        <f>INDEX(teams_table!A:A,MATCH(pfr_schedule!G197,teams_table!C:C,0))</f>
        <v>25</v>
      </c>
      <c r="F197" s="4" t="str">
        <f>INDEX(teams_table!B:B,MATCH(pfr_schedule!G197,teams_table!C:C,0))</f>
        <v>ATL</v>
      </c>
      <c r="G197" s="4">
        <f>INDEX(teams_table!A:A,MATCH(pfr_schedule!D197,teams_table!C:C,0))</f>
        <v>32</v>
      </c>
      <c r="H197" s="2" t="str">
        <f>INDEX(teams_table!B:B,MATCH(pfr_schedule!D197,teams_table!C:C,0))</f>
        <v>SEA</v>
      </c>
      <c r="I197" s="1">
        <f>pfr_schedule!C197</f>
        <v>45998</v>
      </c>
      <c r="J197" s="2">
        <f>pfr_schedule!I197</f>
        <v>0.54166666666666663</v>
      </c>
    </row>
    <row r="198" spans="1:10" x14ac:dyDescent="0.25">
      <c r="A198" s="4" t="str">
        <f>B198&amp;"_W"&amp;C198&amp;"_"&amp;F198&amp;"_"&amp;H198</f>
        <v>2025_W14_CLE_TEN</v>
      </c>
      <c r="B198" s="4">
        <v>2025</v>
      </c>
      <c r="C198" s="4">
        <f>pfr_schedule!A198</f>
        <v>14</v>
      </c>
      <c r="D198" s="4" t="s">
        <v>7</v>
      </c>
      <c r="E198" s="4">
        <f>INDEX(teams_table!A:A,MATCH(pfr_schedule!G198,teams_table!C:C,0))</f>
        <v>7</v>
      </c>
      <c r="F198" s="4" t="str">
        <f>INDEX(teams_table!B:B,MATCH(pfr_schedule!G198,teams_table!C:C,0))</f>
        <v>CLE</v>
      </c>
      <c r="G198" s="4">
        <f>INDEX(teams_table!A:A,MATCH(pfr_schedule!D198,teams_table!C:C,0))</f>
        <v>12</v>
      </c>
      <c r="H198" s="2" t="str">
        <f>INDEX(teams_table!B:B,MATCH(pfr_schedule!D198,teams_table!C:C,0))</f>
        <v>TEN</v>
      </c>
      <c r="I198" s="1">
        <f>pfr_schedule!C198</f>
        <v>45998</v>
      </c>
      <c r="J198" s="2">
        <f>pfr_schedule!I198</f>
        <v>0.54166666666666663</v>
      </c>
    </row>
    <row r="199" spans="1:10" x14ac:dyDescent="0.25">
      <c r="A199" s="4" t="str">
        <f>B199&amp;"_W"&amp;C199&amp;"_"&amp;F199&amp;"_"&amp;H199</f>
        <v>2025_W14_GB_CHI</v>
      </c>
      <c r="B199" s="4">
        <v>2025</v>
      </c>
      <c r="C199" s="4">
        <f>pfr_schedule!A199</f>
        <v>14</v>
      </c>
      <c r="D199" s="4" t="s">
        <v>7</v>
      </c>
      <c r="E199" s="4">
        <f>INDEX(teams_table!A:A,MATCH(pfr_schedule!G199,teams_table!C:C,0))</f>
        <v>23</v>
      </c>
      <c r="F199" s="4" t="str">
        <f>INDEX(teams_table!B:B,MATCH(pfr_schedule!G199,teams_table!C:C,0))</f>
        <v>GB</v>
      </c>
      <c r="G199" s="4">
        <f>INDEX(teams_table!A:A,MATCH(pfr_schedule!D199,teams_table!C:C,0))</f>
        <v>21</v>
      </c>
      <c r="H199" s="2" t="str">
        <f>INDEX(teams_table!B:B,MATCH(pfr_schedule!D199,teams_table!C:C,0))</f>
        <v>CHI</v>
      </c>
      <c r="I199" s="1">
        <f>pfr_schedule!C199</f>
        <v>45998</v>
      </c>
      <c r="J199" s="2">
        <f>pfr_schedule!I199</f>
        <v>0.54166666666666663</v>
      </c>
    </row>
    <row r="200" spans="1:10" x14ac:dyDescent="0.25">
      <c r="A200" s="4" t="str">
        <f>B200&amp;"_W"&amp;C200&amp;"_"&amp;F200&amp;"_"&amp;H200</f>
        <v>2025_W14_JAX_IND</v>
      </c>
      <c r="B200" s="4">
        <v>2025</v>
      </c>
      <c r="C200" s="4">
        <f>pfr_schedule!A200</f>
        <v>14</v>
      </c>
      <c r="D200" s="4" t="s">
        <v>7</v>
      </c>
      <c r="E200" s="4">
        <f>INDEX(teams_table!A:A,MATCH(pfr_schedule!G200,teams_table!C:C,0))</f>
        <v>11</v>
      </c>
      <c r="F200" s="4" t="str">
        <f>INDEX(teams_table!B:B,MATCH(pfr_schedule!G200,teams_table!C:C,0))</f>
        <v>JAX</v>
      </c>
      <c r="G200" s="4">
        <f>INDEX(teams_table!A:A,MATCH(pfr_schedule!D200,teams_table!C:C,0))</f>
        <v>10</v>
      </c>
      <c r="H200" s="2" t="str">
        <f>INDEX(teams_table!B:B,MATCH(pfr_schedule!D200,teams_table!C:C,0))</f>
        <v>IND</v>
      </c>
      <c r="I200" s="1">
        <f>pfr_schedule!C200</f>
        <v>45998</v>
      </c>
      <c r="J200" s="2">
        <f>pfr_schedule!I200</f>
        <v>0.54166666666666663</v>
      </c>
    </row>
    <row r="201" spans="1:10" x14ac:dyDescent="0.25">
      <c r="A201" s="4" t="str">
        <f>B201&amp;"_W"&amp;C201&amp;"_"&amp;F201&amp;"_"&amp;H201</f>
        <v>2025_W14_MIN_WAS</v>
      </c>
      <c r="B201" s="4">
        <v>2025</v>
      </c>
      <c r="C201" s="4">
        <f>pfr_schedule!A201</f>
        <v>14</v>
      </c>
      <c r="D201" s="4" t="s">
        <v>7</v>
      </c>
      <c r="E201" s="4">
        <f>INDEX(teams_table!A:A,MATCH(pfr_schedule!G201,teams_table!C:C,0))</f>
        <v>24</v>
      </c>
      <c r="F201" s="4" t="str">
        <f>INDEX(teams_table!B:B,MATCH(pfr_schedule!G201,teams_table!C:C,0))</f>
        <v>MIN</v>
      </c>
      <c r="G201" s="4">
        <f>INDEX(teams_table!A:A,MATCH(pfr_schedule!D201,teams_table!C:C,0))</f>
        <v>20</v>
      </c>
      <c r="H201" s="2" t="str">
        <f>INDEX(teams_table!B:B,MATCH(pfr_schedule!D201,teams_table!C:C,0))</f>
        <v>WAS</v>
      </c>
      <c r="I201" s="1">
        <f>pfr_schedule!C201</f>
        <v>45998</v>
      </c>
      <c r="J201" s="2">
        <f>pfr_schedule!I201</f>
        <v>0.54166666666666663</v>
      </c>
    </row>
    <row r="202" spans="1:10" x14ac:dyDescent="0.25">
      <c r="A202" s="4" t="str">
        <f>B202&amp;"_W"&amp;C202&amp;"_"&amp;F202&amp;"_"&amp;H202</f>
        <v>2025_W14_NYJ_MIA</v>
      </c>
      <c r="B202" s="4">
        <v>2025</v>
      </c>
      <c r="C202" s="4">
        <f>pfr_schedule!A202</f>
        <v>14</v>
      </c>
      <c r="D202" s="4" t="s">
        <v>7</v>
      </c>
      <c r="E202" s="4">
        <f>INDEX(teams_table!A:A,MATCH(pfr_schedule!G202,teams_table!C:C,0))</f>
        <v>4</v>
      </c>
      <c r="F202" s="4" t="str">
        <f>INDEX(teams_table!B:B,MATCH(pfr_schedule!G202,teams_table!C:C,0))</f>
        <v>NYJ</v>
      </c>
      <c r="G202" s="4">
        <f>INDEX(teams_table!A:A,MATCH(pfr_schedule!D202,teams_table!C:C,0))</f>
        <v>2</v>
      </c>
      <c r="H202" s="2" t="str">
        <f>INDEX(teams_table!B:B,MATCH(pfr_schedule!D202,teams_table!C:C,0))</f>
        <v>MIA</v>
      </c>
      <c r="I202" s="1">
        <f>pfr_schedule!C202</f>
        <v>45998</v>
      </c>
      <c r="J202" s="2">
        <f>pfr_schedule!I202</f>
        <v>0.54166666666666663</v>
      </c>
    </row>
    <row r="203" spans="1:10" x14ac:dyDescent="0.25">
      <c r="A203" s="4" t="str">
        <f>B203&amp;"_W"&amp;C203&amp;"_"&amp;F203&amp;"_"&amp;H203</f>
        <v>2025_W14_BAL_PIT</v>
      </c>
      <c r="B203" s="4">
        <v>2025</v>
      </c>
      <c r="C203" s="4">
        <f>pfr_schedule!A203</f>
        <v>14</v>
      </c>
      <c r="D203" s="4" t="s">
        <v>7</v>
      </c>
      <c r="E203" s="4">
        <f>INDEX(teams_table!A:A,MATCH(pfr_schedule!G203,teams_table!C:C,0))</f>
        <v>5</v>
      </c>
      <c r="F203" s="4" t="str">
        <f>INDEX(teams_table!B:B,MATCH(pfr_schedule!G203,teams_table!C:C,0))</f>
        <v>BAL</v>
      </c>
      <c r="G203" s="4">
        <f>INDEX(teams_table!A:A,MATCH(pfr_schedule!D203,teams_table!C:C,0))</f>
        <v>8</v>
      </c>
      <c r="H203" s="2" t="str">
        <f>INDEX(teams_table!B:B,MATCH(pfr_schedule!D203,teams_table!C:C,0))</f>
        <v>PIT</v>
      </c>
      <c r="I203" s="1">
        <f>pfr_schedule!C203</f>
        <v>45998</v>
      </c>
      <c r="J203" s="2">
        <f>pfr_schedule!I203</f>
        <v>0.54166666666666663</v>
      </c>
    </row>
    <row r="204" spans="1:10" x14ac:dyDescent="0.25">
      <c r="A204" s="4" t="str">
        <f>B204&amp;"_W"&amp;C204&amp;"_"&amp;F204&amp;"_"&amp;H204</f>
        <v>2025_W14_TB_NO</v>
      </c>
      <c r="B204" s="4">
        <v>2025</v>
      </c>
      <c r="C204" s="4">
        <f>pfr_schedule!A204</f>
        <v>14</v>
      </c>
      <c r="D204" s="4" t="s">
        <v>7</v>
      </c>
      <c r="E204" s="4">
        <f>INDEX(teams_table!A:A,MATCH(pfr_schedule!G204,teams_table!C:C,0))</f>
        <v>28</v>
      </c>
      <c r="F204" s="4" t="str">
        <f>INDEX(teams_table!B:B,MATCH(pfr_schedule!G204,teams_table!C:C,0))</f>
        <v>TB</v>
      </c>
      <c r="G204" s="4">
        <f>INDEX(teams_table!A:A,MATCH(pfr_schedule!D204,teams_table!C:C,0))</f>
        <v>27</v>
      </c>
      <c r="H204" s="2" t="str">
        <f>INDEX(teams_table!B:B,MATCH(pfr_schedule!D204,teams_table!C:C,0))</f>
        <v>NO</v>
      </c>
      <c r="I204" s="1">
        <f>pfr_schedule!C204</f>
        <v>45998</v>
      </c>
      <c r="J204" s="2">
        <f>pfr_schedule!I204</f>
        <v>0.54166666666666663</v>
      </c>
    </row>
    <row r="205" spans="1:10" x14ac:dyDescent="0.25">
      <c r="A205" s="4" t="str">
        <f>B205&amp;"_W"&amp;C205&amp;"_"&amp;F205&amp;"_"&amp;H205</f>
        <v>2025_W14_LV_DEN</v>
      </c>
      <c r="B205" s="4">
        <v>2025</v>
      </c>
      <c r="C205" s="4">
        <f>pfr_schedule!A205</f>
        <v>14</v>
      </c>
      <c r="D205" s="4" t="s">
        <v>7</v>
      </c>
      <c r="E205" s="4">
        <f>INDEX(teams_table!A:A,MATCH(pfr_schedule!G205,teams_table!C:C,0))</f>
        <v>15</v>
      </c>
      <c r="F205" s="4" t="str">
        <f>INDEX(teams_table!B:B,MATCH(pfr_schedule!G205,teams_table!C:C,0))</f>
        <v>LV</v>
      </c>
      <c r="G205" s="4">
        <f>INDEX(teams_table!A:A,MATCH(pfr_schedule!D205,teams_table!C:C,0))</f>
        <v>13</v>
      </c>
      <c r="H205" s="2" t="str">
        <f>INDEX(teams_table!B:B,MATCH(pfr_schedule!D205,teams_table!C:C,0))</f>
        <v>DEN</v>
      </c>
      <c r="I205" s="1">
        <f>pfr_schedule!C205</f>
        <v>45998</v>
      </c>
      <c r="J205" s="2">
        <f>pfr_schedule!I205</f>
        <v>0.67013888888888884</v>
      </c>
    </row>
    <row r="206" spans="1:10" x14ac:dyDescent="0.25">
      <c r="A206" s="4" t="str">
        <f>B206&amp;"_W"&amp;C206&amp;"_"&amp;F206&amp;"_"&amp;H206</f>
        <v>2025_W14_BUF_CIN</v>
      </c>
      <c r="B206" s="4">
        <v>2025</v>
      </c>
      <c r="C206" s="4">
        <f>pfr_schedule!A206</f>
        <v>14</v>
      </c>
      <c r="D206" s="4" t="s">
        <v>7</v>
      </c>
      <c r="E206" s="4">
        <f>INDEX(teams_table!A:A,MATCH(pfr_schedule!G206,teams_table!C:C,0))</f>
        <v>1</v>
      </c>
      <c r="F206" s="4" t="str">
        <f>INDEX(teams_table!B:B,MATCH(pfr_schedule!G206,teams_table!C:C,0))</f>
        <v>BUF</v>
      </c>
      <c r="G206" s="4">
        <f>INDEX(teams_table!A:A,MATCH(pfr_schedule!D206,teams_table!C:C,0))</f>
        <v>6</v>
      </c>
      <c r="H206" s="2" t="str">
        <f>INDEX(teams_table!B:B,MATCH(pfr_schedule!D206,teams_table!C:C,0))</f>
        <v>CIN</v>
      </c>
      <c r="I206" s="1">
        <f>pfr_schedule!C206</f>
        <v>45998</v>
      </c>
      <c r="J206" s="2">
        <f>pfr_schedule!I206</f>
        <v>0.68402777777777779</v>
      </c>
    </row>
    <row r="207" spans="1:10" x14ac:dyDescent="0.25">
      <c r="A207" s="4" t="str">
        <f>B207&amp;"_W"&amp;C207&amp;"_"&amp;F207&amp;"_"&amp;H207</f>
        <v>2025_W14_ARI_LAR</v>
      </c>
      <c r="B207" s="4">
        <v>2025</v>
      </c>
      <c r="C207" s="4">
        <f>pfr_schedule!A207</f>
        <v>14</v>
      </c>
      <c r="D207" s="4" t="s">
        <v>7</v>
      </c>
      <c r="E207" s="4">
        <f>INDEX(teams_table!A:A,MATCH(pfr_schedule!G207,teams_table!C:C,0))</f>
        <v>29</v>
      </c>
      <c r="F207" s="4" t="str">
        <f>INDEX(teams_table!B:B,MATCH(pfr_schedule!G207,teams_table!C:C,0))</f>
        <v>ARI</v>
      </c>
      <c r="G207" s="4">
        <f>INDEX(teams_table!A:A,MATCH(pfr_schedule!D207,teams_table!C:C,0))</f>
        <v>30</v>
      </c>
      <c r="H207" s="2" t="str">
        <f>INDEX(teams_table!B:B,MATCH(pfr_schedule!D207,teams_table!C:C,0))</f>
        <v>LAR</v>
      </c>
      <c r="I207" s="1">
        <f>pfr_schedule!C207</f>
        <v>45998</v>
      </c>
      <c r="J207" s="2">
        <f>pfr_schedule!I207</f>
        <v>0.68402777777777779</v>
      </c>
    </row>
    <row r="208" spans="1:10" x14ac:dyDescent="0.25">
      <c r="A208" s="4" t="str">
        <f>B208&amp;"_W"&amp;C208&amp;"_"&amp;F208&amp;"_"&amp;H208</f>
        <v>2025_W14_KC_HOU</v>
      </c>
      <c r="B208" s="4">
        <v>2025</v>
      </c>
      <c r="C208" s="4">
        <f>pfr_schedule!A208</f>
        <v>14</v>
      </c>
      <c r="D208" s="4" t="s">
        <v>7</v>
      </c>
      <c r="E208" s="4">
        <f>INDEX(teams_table!A:A,MATCH(pfr_schedule!G208,teams_table!C:C,0))</f>
        <v>14</v>
      </c>
      <c r="F208" s="4" t="str">
        <f>INDEX(teams_table!B:B,MATCH(pfr_schedule!G208,teams_table!C:C,0))</f>
        <v>KC</v>
      </c>
      <c r="G208" s="4">
        <f>INDEX(teams_table!A:A,MATCH(pfr_schedule!D208,teams_table!C:C,0))</f>
        <v>9</v>
      </c>
      <c r="H208" s="2" t="str">
        <f>INDEX(teams_table!B:B,MATCH(pfr_schedule!D208,teams_table!C:C,0))</f>
        <v>HOU</v>
      </c>
      <c r="I208" s="1">
        <f>pfr_schedule!C208</f>
        <v>45998</v>
      </c>
      <c r="J208" s="2">
        <f>pfr_schedule!I208</f>
        <v>0.84722222222222221</v>
      </c>
    </row>
    <row r="209" spans="1:10" x14ac:dyDescent="0.25">
      <c r="A209" s="4" t="str">
        <f>B209&amp;"_W"&amp;C209&amp;"_"&amp;F209&amp;"_"&amp;H209</f>
        <v>2025_W14_LAC_PHI</v>
      </c>
      <c r="B209" s="4">
        <v>2025</v>
      </c>
      <c r="C209" s="4">
        <f>pfr_schedule!A209</f>
        <v>14</v>
      </c>
      <c r="D209" s="4" t="s">
        <v>7</v>
      </c>
      <c r="E209" s="4">
        <f>INDEX(teams_table!A:A,MATCH(pfr_schedule!G209,teams_table!C:C,0))</f>
        <v>16</v>
      </c>
      <c r="F209" s="4" t="str">
        <f>INDEX(teams_table!B:B,MATCH(pfr_schedule!G209,teams_table!C:C,0))</f>
        <v>LAC</v>
      </c>
      <c r="G209" s="4">
        <f>INDEX(teams_table!A:A,MATCH(pfr_schedule!D209,teams_table!C:C,0))</f>
        <v>19</v>
      </c>
      <c r="H209" s="2" t="str">
        <f>INDEX(teams_table!B:B,MATCH(pfr_schedule!D209,teams_table!C:C,0))</f>
        <v>PHI</v>
      </c>
      <c r="I209" s="1">
        <f>pfr_schedule!C209</f>
        <v>45999</v>
      </c>
      <c r="J209" s="2">
        <f>pfr_schedule!I209</f>
        <v>0.84375</v>
      </c>
    </row>
    <row r="210" spans="1:10" x14ac:dyDescent="0.25">
      <c r="A210" s="4" t="str">
        <f>B210&amp;"_W"&amp;C210&amp;"_"&amp;F210&amp;"_"&amp;H210</f>
        <v>2025_W15_TB_ATL</v>
      </c>
      <c r="B210" s="4">
        <v>2025</v>
      </c>
      <c r="C210" s="4">
        <f>pfr_schedule!A210</f>
        <v>15</v>
      </c>
      <c r="D210" s="4" t="s">
        <v>7</v>
      </c>
      <c r="E210" s="4">
        <f>INDEX(teams_table!A:A,MATCH(pfr_schedule!G210,teams_table!C:C,0))</f>
        <v>28</v>
      </c>
      <c r="F210" s="4" t="str">
        <f>INDEX(teams_table!B:B,MATCH(pfr_schedule!G210,teams_table!C:C,0))</f>
        <v>TB</v>
      </c>
      <c r="G210" s="4">
        <f>INDEX(teams_table!A:A,MATCH(pfr_schedule!D210,teams_table!C:C,0))</f>
        <v>25</v>
      </c>
      <c r="H210" s="2" t="str">
        <f>INDEX(teams_table!B:B,MATCH(pfr_schedule!D210,teams_table!C:C,0))</f>
        <v>ATL</v>
      </c>
      <c r="I210" s="1">
        <f>pfr_schedule!C210</f>
        <v>46002</v>
      </c>
      <c r="J210" s="2">
        <f>pfr_schedule!I210</f>
        <v>0.84375</v>
      </c>
    </row>
    <row r="211" spans="1:10" x14ac:dyDescent="0.25">
      <c r="A211" s="4" t="str">
        <f>B211&amp;"_W"&amp;C211&amp;"_"&amp;F211&amp;"_"&amp;H211</f>
        <v>2025_W15_CHI_CLE</v>
      </c>
      <c r="B211" s="4">
        <v>2025</v>
      </c>
      <c r="C211" s="4">
        <f>pfr_schedule!A211</f>
        <v>15</v>
      </c>
      <c r="D211" s="4" t="s">
        <v>7</v>
      </c>
      <c r="E211" s="4">
        <f>INDEX(teams_table!A:A,MATCH(pfr_schedule!G211,teams_table!C:C,0))</f>
        <v>21</v>
      </c>
      <c r="F211" s="4" t="str">
        <f>INDEX(teams_table!B:B,MATCH(pfr_schedule!G211,teams_table!C:C,0))</f>
        <v>CHI</v>
      </c>
      <c r="G211" s="4">
        <f>INDEX(teams_table!A:A,MATCH(pfr_schedule!D211,teams_table!C:C,0))</f>
        <v>7</v>
      </c>
      <c r="H211" s="2" t="str">
        <f>INDEX(teams_table!B:B,MATCH(pfr_schedule!D211,teams_table!C:C,0))</f>
        <v>CLE</v>
      </c>
      <c r="I211" s="1">
        <f>pfr_schedule!C211</f>
        <v>46005</v>
      </c>
      <c r="J211" s="2">
        <f>pfr_schedule!I211</f>
        <v>0.54166666666666663</v>
      </c>
    </row>
    <row r="212" spans="1:10" x14ac:dyDescent="0.25">
      <c r="A212" s="4" t="str">
        <f>B212&amp;"_W"&amp;C212&amp;"_"&amp;F212&amp;"_"&amp;H212</f>
        <v>2025_W15_CIN_BAL</v>
      </c>
      <c r="B212" s="4">
        <v>2025</v>
      </c>
      <c r="C212" s="4">
        <f>pfr_schedule!A212</f>
        <v>15</v>
      </c>
      <c r="D212" s="4" t="s">
        <v>7</v>
      </c>
      <c r="E212" s="4">
        <f>INDEX(teams_table!A:A,MATCH(pfr_schedule!G212,teams_table!C:C,0))</f>
        <v>6</v>
      </c>
      <c r="F212" s="4" t="str">
        <f>INDEX(teams_table!B:B,MATCH(pfr_schedule!G212,teams_table!C:C,0))</f>
        <v>CIN</v>
      </c>
      <c r="G212" s="4">
        <f>INDEX(teams_table!A:A,MATCH(pfr_schedule!D212,teams_table!C:C,0))</f>
        <v>5</v>
      </c>
      <c r="H212" s="2" t="str">
        <f>INDEX(teams_table!B:B,MATCH(pfr_schedule!D212,teams_table!C:C,0))</f>
        <v>BAL</v>
      </c>
      <c r="I212" s="1">
        <f>pfr_schedule!C212</f>
        <v>46005</v>
      </c>
      <c r="J212" s="2">
        <f>pfr_schedule!I212</f>
        <v>0.54166666666666663</v>
      </c>
    </row>
    <row r="213" spans="1:10" x14ac:dyDescent="0.25">
      <c r="A213" s="4" t="str">
        <f>B213&amp;"_W"&amp;C213&amp;"_"&amp;F213&amp;"_"&amp;H213</f>
        <v>2025_W15_HOU_ARI</v>
      </c>
      <c r="B213" s="4">
        <v>2025</v>
      </c>
      <c r="C213" s="4">
        <f>pfr_schedule!A213</f>
        <v>15</v>
      </c>
      <c r="D213" s="4" t="s">
        <v>7</v>
      </c>
      <c r="E213" s="4">
        <f>INDEX(teams_table!A:A,MATCH(pfr_schedule!G213,teams_table!C:C,0))</f>
        <v>9</v>
      </c>
      <c r="F213" s="4" t="str">
        <f>INDEX(teams_table!B:B,MATCH(pfr_schedule!G213,teams_table!C:C,0))</f>
        <v>HOU</v>
      </c>
      <c r="G213" s="4">
        <f>INDEX(teams_table!A:A,MATCH(pfr_schedule!D213,teams_table!C:C,0))</f>
        <v>29</v>
      </c>
      <c r="H213" s="2" t="str">
        <f>INDEX(teams_table!B:B,MATCH(pfr_schedule!D213,teams_table!C:C,0))</f>
        <v>ARI</v>
      </c>
      <c r="I213" s="1">
        <f>pfr_schedule!C213</f>
        <v>46005</v>
      </c>
      <c r="J213" s="2">
        <f>pfr_schedule!I213</f>
        <v>0.54166666666666663</v>
      </c>
    </row>
    <row r="214" spans="1:10" x14ac:dyDescent="0.25">
      <c r="A214" s="4" t="str">
        <f>B214&amp;"_W"&amp;C214&amp;"_"&amp;F214&amp;"_"&amp;H214</f>
        <v>2025_W15_JAX_NYJ</v>
      </c>
      <c r="B214" s="4">
        <v>2025</v>
      </c>
      <c r="C214" s="4">
        <f>pfr_schedule!A214</f>
        <v>15</v>
      </c>
      <c r="D214" s="4" t="s">
        <v>7</v>
      </c>
      <c r="E214" s="4">
        <f>INDEX(teams_table!A:A,MATCH(pfr_schedule!G214,teams_table!C:C,0))</f>
        <v>11</v>
      </c>
      <c r="F214" s="4" t="str">
        <f>INDEX(teams_table!B:B,MATCH(pfr_schedule!G214,teams_table!C:C,0))</f>
        <v>JAX</v>
      </c>
      <c r="G214" s="4">
        <f>INDEX(teams_table!A:A,MATCH(pfr_schedule!D214,teams_table!C:C,0))</f>
        <v>4</v>
      </c>
      <c r="H214" s="2" t="str">
        <f>INDEX(teams_table!B:B,MATCH(pfr_schedule!D214,teams_table!C:C,0))</f>
        <v>NYJ</v>
      </c>
      <c r="I214" s="1">
        <f>pfr_schedule!C214</f>
        <v>46005</v>
      </c>
      <c r="J214" s="2">
        <f>pfr_schedule!I214</f>
        <v>0.54166666666666663</v>
      </c>
    </row>
    <row r="215" spans="1:10" x14ac:dyDescent="0.25">
      <c r="A215" s="4" t="str">
        <f>B215&amp;"_W"&amp;C215&amp;"_"&amp;F215&amp;"_"&amp;H215</f>
        <v>2025_W15_KC_LAC</v>
      </c>
      <c r="B215" s="4">
        <v>2025</v>
      </c>
      <c r="C215" s="4">
        <f>pfr_schedule!A215</f>
        <v>15</v>
      </c>
      <c r="D215" s="4" t="s">
        <v>7</v>
      </c>
      <c r="E215" s="4">
        <f>INDEX(teams_table!A:A,MATCH(pfr_schedule!G215,teams_table!C:C,0))</f>
        <v>14</v>
      </c>
      <c r="F215" s="4" t="str">
        <f>INDEX(teams_table!B:B,MATCH(pfr_schedule!G215,teams_table!C:C,0))</f>
        <v>KC</v>
      </c>
      <c r="G215" s="4">
        <f>INDEX(teams_table!A:A,MATCH(pfr_schedule!D215,teams_table!C:C,0))</f>
        <v>16</v>
      </c>
      <c r="H215" s="2" t="str">
        <f>INDEX(teams_table!B:B,MATCH(pfr_schedule!D215,teams_table!C:C,0))</f>
        <v>LAC</v>
      </c>
      <c r="I215" s="1">
        <f>pfr_schedule!C215</f>
        <v>46005</v>
      </c>
      <c r="J215" s="2">
        <f>pfr_schedule!I215</f>
        <v>0.54166666666666663</v>
      </c>
    </row>
    <row r="216" spans="1:10" x14ac:dyDescent="0.25">
      <c r="A216" s="4" t="str">
        <f>B216&amp;"_W"&amp;C216&amp;"_"&amp;F216&amp;"_"&amp;H216</f>
        <v>2025_W15_NE_BUF</v>
      </c>
      <c r="B216" s="4">
        <v>2025</v>
      </c>
      <c r="C216" s="4">
        <f>pfr_schedule!A216</f>
        <v>15</v>
      </c>
      <c r="D216" s="4" t="s">
        <v>7</v>
      </c>
      <c r="E216" s="4">
        <f>INDEX(teams_table!A:A,MATCH(pfr_schedule!G216,teams_table!C:C,0))</f>
        <v>3</v>
      </c>
      <c r="F216" s="4" t="str">
        <f>INDEX(teams_table!B:B,MATCH(pfr_schedule!G216,teams_table!C:C,0))</f>
        <v>NE</v>
      </c>
      <c r="G216" s="4">
        <f>INDEX(teams_table!A:A,MATCH(pfr_schedule!D216,teams_table!C:C,0))</f>
        <v>1</v>
      </c>
      <c r="H216" s="2" t="str">
        <f>INDEX(teams_table!B:B,MATCH(pfr_schedule!D216,teams_table!C:C,0))</f>
        <v>BUF</v>
      </c>
      <c r="I216" s="1">
        <f>pfr_schedule!C216</f>
        <v>46005</v>
      </c>
      <c r="J216" s="2">
        <f>pfr_schedule!I216</f>
        <v>0.54166666666666663</v>
      </c>
    </row>
    <row r="217" spans="1:10" x14ac:dyDescent="0.25">
      <c r="A217" s="4" t="str">
        <f>B217&amp;"_W"&amp;C217&amp;"_"&amp;F217&amp;"_"&amp;H217</f>
        <v>2025_W15_NYG_WAS</v>
      </c>
      <c r="B217" s="4">
        <v>2025</v>
      </c>
      <c r="C217" s="4">
        <f>pfr_schedule!A217</f>
        <v>15</v>
      </c>
      <c r="D217" s="4" t="s">
        <v>7</v>
      </c>
      <c r="E217" s="4">
        <f>INDEX(teams_table!A:A,MATCH(pfr_schedule!G217,teams_table!C:C,0))</f>
        <v>18</v>
      </c>
      <c r="F217" s="4" t="str">
        <f>INDEX(teams_table!B:B,MATCH(pfr_schedule!G217,teams_table!C:C,0))</f>
        <v>NYG</v>
      </c>
      <c r="G217" s="4">
        <f>INDEX(teams_table!A:A,MATCH(pfr_schedule!D217,teams_table!C:C,0))</f>
        <v>20</v>
      </c>
      <c r="H217" s="2" t="str">
        <f>INDEX(teams_table!B:B,MATCH(pfr_schedule!D217,teams_table!C:C,0))</f>
        <v>WAS</v>
      </c>
      <c r="I217" s="1">
        <f>pfr_schedule!C217</f>
        <v>46005</v>
      </c>
      <c r="J217" s="2">
        <f>pfr_schedule!I217</f>
        <v>0.54166666666666663</v>
      </c>
    </row>
    <row r="218" spans="1:10" x14ac:dyDescent="0.25">
      <c r="A218" s="4" t="str">
        <f>B218&amp;"_W"&amp;C218&amp;"_"&amp;F218&amp;"_"&amp;H218</f>
        <v>2025_W15_PHI_LV</v>
      </c>
      <c r="B218" s="4">
        <v>2025</v>
      </c>
      <c r="C218" s="4">
        <f>pfr_schedule!A218</f>
        <v>15</v>
      </c>
      <c r="D218" s="4" t="s">
        <v>7</v>
      </c>
      <c r="E218" s="4">
        <f>INDEX(teams_table!A:A,MATCH(pfr_schedule!G218,teams_table!C:C,0))</f>
        <v>19</v>
      </c>
      <c r="F218" s="4" t="str">
        <f>INDEX(teams_table!B:B,MATCH(pfr_schedule!G218,teams_table!C:C,0))</f>
        <v>PHI</v>
      </c>
      <c r="G218" s="4">
        <f>INDEX(teams_table!A:A,MATCH(pfr_schedule!D218,teams_table!C:C,0))</f>
        <v>15</v>
      </c>
      <c r="H218" s="2" t="str">
        <f>INDEX(teams_table!B:B,MATCH(pfr_schedule!D218,teams_table!C:C,0))</f>
        <v>LV</v>
      </c>
      <c r="I218" s="1">
        <f>pfr_schedule!C218</f>
        <v>46005</v>
      </c>
      <c r="J218" s="2">
        <f>pfr_schedule!I218</f>
        <v>0.54166666666666663</v>
      </c>
    </row>
    <row r="219" spans="1:10" x14ac:dyDescent="0.25">
      <c r="A219" s="4" t="str">
        <f>B219&amp;"_W"&amp;C219&amp;"_"&amp;F219&amp;"_"&amp;H219</f>
        <v>2025_W15_DEN_GB</v>
      </c>
      <c r="B219" s="4">
        <v>2025</v>
      </c>
      <c r="C219" s="4">
        <f>pfr_schedule!A219</f>
        <v>15</v>
      </c>
      <c r="D219" s="4" t="s">
        <v>7</v>
      </c>
      <c r="E219" s="4">
        <f>INDEX(teams_table!A:A,MATCH(pfr_schedule!G219,teams_table!C:C,0))</f>
        <v>13</v>
      </c>
      <c r="F219" s="4" t="str">
        <f>INDEX(teams_table!B:B,MATCH(pfr_schedule!G219,teams_table!C:C,0))</f>
        <v>DEN</v>
      </c>
      <c r="G219" s="4">
        <f>INDEX(teams_table!A:A,MATCH(pfr_schedule!D219,teams_table!C:C,0))</f>
        <v>23</v>
      </c>
      <c r="H219" s="2" t="str">
        <f>INDEX(teams_table!B:B,MATCH(pfr_schedule!D219,teams_table!C:C,0))</f>
        <v>GB</v>
      </c>
      <c r="I219" s="1">
        <f>pfr_schedule!C219</f>
        <v>46005</v>
      </c>
      <c r="J219" s="2">
        <f>pfr_schedule!I219</f>
        <v>0.68402777777777779</v>
      </c>
    </row>
    <row r="220" spans="1:10" x14ac:dyDescent="0.25">
      <c r="A220" s="4" t="str">
        <f>B220&amp;"_W"&amp;C220&amp;"_"&amp;F220&amp;"_"&amp;H220</f>
        <v>2025_W15_NO_CAR</v>
      </c>
      <c r="B220" s="4">
        <v>2025</v>
      </c>
      <c r="C220" s="4">
        <f>pfr_schedule!A220</f>
        <v>15</v>
      </c>
      <c r="D220" s="4" t="s">
        <v>7</v>
      </c>
      <c r="E220" s="4">
        <f>INDEX(teams_table!A:A,MATCH(pfr_schedule!G220,teams_table!C:C,0))</f>
        <v>27</v>
      </c>
      <c r="F220" s="4" t="str">
        <f>INDEX(teams_table!B:B,MATCH(pfr_schedule!G220,teams_table!C:C,0))</f>
        <v>NO</v>
      </c>
      <c r="G220" s="4">
        <f>INDEX(teams_table!A:A,MATCH(pfr_schedule!D220,teams_table!C:C,0))</f>
        <v>26</v>
      </c>
      <c r="H220" s="2" t="str">
        <f>INDEX(teams_table!B:B,MATCH(pfr_schedule!D220,teams_table!C:C,0))</f>
        <v>CAR</v>
      </c>
      <c r="I220" s="1">
        <f>pfr_schedule!C220</f>
        <v>46005</v>
      </c>
      <c r="J220" s="2">
        <f>pfr_schedule!I220</f>
        <v>0.68402777777777779</v>
      </c>
    </row>
    <row r="221" spans="1:10" x14ac:dyDescent="0.25">
      <c r="A221" s="4" t="str">
        <f>B221&amp;"_W"&amp;C221&amp;"_"&amp;F221&amp;"_"&amp;H221</f>
        <v>2025_W15_LAR_DET</v>
      </c>
      <c r="B221" s="4">
        <v>2025</v>
      </c>
      <c r="C221" s="4">
        <f>pfr_schedule!A221</f>
        <v>15</v>
      </c>
      <c r="D221" s="4" t="s">
        <v>7</v>
      </c>
      <c r="E221" s="4">
        <f>INDEX(teams_table!A:A,MATCH(pfr_schedule!G221,teams_table!C:C,0))</f>
        <v>30</v>
      </c>
      <c r="F221" s="4" t="str">
        <f>INDEX(teams_table!B:B,MATCH(pfr_schedule!G221,teams_table!C:C,0))</f>
        <v>LAR</v>
      </c>
      <c r="G221" s="4">
        <f>INDEX(teams_table!A:A,MATCH(pfr_schedule!D221,teams_table!C:C,0))</f>
        <v>22</v>
      </c>
      <c r="H221" s="2" t="str">
        <f>INDEX(teams_table!B:B,MATCH(pfr_schedule!D221,teams_table!C:C,0))</f>
        <v>DET</v>
      </c>
      <c r="I221" s="1">
        <f>pfr_schedule!C221</f>
        <v>46005</v>
      </c>
      <c r="J221" s="2">
        <f>pfr_schedule!I221</f>
        <v>0.68402777777777779</v>
      </c>
    </row>
    <row r="222" spans="1:10" x14ac:dyDescent="0.25">
      <c r="A222" s="4" t="str">
        <f>B222&amp;"_W"&amp;C222&amp;"_"&amp;F222&amp;"_"&amp;H222</f>
        <v>2025_W15_SEA_IND</v>
      </c>
      <c r="B222" s="4">
        <v>2025</v>
      </c>
      <c r="C222" s="4">
        <f>pfr_schedule!A222</f>
        <v>15</v>
      </c>
      <c r="D222" s="4" t="s">
        <v>7</v>
      </c>
      <c r="E222" s="4">
        <f>INDEX(teams_table!A:A,MATCH(pfr_schedule!G222,teams_table!C:C,0))</f>
        <v>32</v>
      </c>
      <c r="F222" s="4" t="str">
        <f>INDEX(teams_table!B:B,MATCH(pfr_schedule!G222,teams_table!C:C,0))</f>
        <v>SEA</v>
      </c>
      <c r="G222" s="4">
        <f>INDEX(teams_table!A:A,MATCH(pfr_schedule!D222,teams_table!C:C,0))</f>
        <v>10</v>
      </c>
      <c r="H222" s="2" t="str">
        <f>INDEX(teams_table!B:B,MATCH(pfr_schedule!D222,teams_table!C:C,0))</f>
        <v>IND</v>
      </c>
      <c r="I222" s="1">
        <f>pfr_schedule!C222</f>
        <v>46005</v>
      </c>
      <c r="J222" s="2">
        <f>pfr_schedule!I222</f>
        <v>0.68402777777777779</v>
      </c>
    </row>
    <row r="223" spans="1:10" x14ac:dyDescent="0.25">
      <c r="A223" s="4" t="str">
        <f>B223&amp;"_W"&amp;C223&amp;"_"&amp;F223&amp;"_"&amp;H223</f>
        <v>2025_W15_SF_TEN</v>
      </c>
      <c r="B223" s="4">
        <v>2025</v>
      </c>
      <c r="C223" s="4">
        <f>pfr_schedule!A223</f>
        <v>15</v>
      </c>
      <c r="D223" s="4" t="s">
        <v>7</v>
      </c>
      <c r="E223" s="4">
        <f>INDEX(teams_table!A:A,MATCH(pfr_schedule!G223,teams_table!C:C,0))</f>
        <v>31</v>
      </c>
      <c r="F223" s="4" t="str">
        <f>INDEX(teams_table!B:B,MATCH(pfr_schedule!G223,teams_table!C:C,0))</f>
        <v>SF</v>
      </c>
      <c r="G223" s="4">
        <f>INDEX(teams_table!A:A,MATCH(pfr_schedule!D223,teams_table!C:C,0))</f>
        <v>12</v>
      </c>
      <c r="H223" s="2" t="str">
        <f>INDEX(teams_table!B:B,MATCH(pfr_schedule!D223,teams_table!C:C,0))</f>
        <v>TEN</v>
      </c>
      <c r="I223" s="1">
        <f>pfr_schedule!C223</f>
        <v>46005</v>
      </c>
      <c r="J223" s="2">
        <f>pfr_schedule!I223</f>
        <v>0.68402777777777779</v>
      </c>
    </row>
    <row r="224" spans="1:10" x14ac:dyDescent="0.25">
      <c r="A224" s="4" t="str">
        <f>B224&amp;"_W"&amp;C224&amp;"_"&amp;F224&amp;"_"&amp;H224</f>
        <v>2025_W15_DAL_MIN</v>
      </c>
      <c r="B224" s="4">
        <v>2025</v>
      </c>
      <c r="C224" s="4">
        <f>pfr_schedule!A224</f>
        <v>15</v>
      </c>
      <c r="D224" s="4" t="s">
        <v>7</v>
      </c>
      <c r="E224" s="4">
        <f>INDEX(teams_table!A:A,MATCH(pfr_schedule!G224,teams_table!C:C,0))</f>
        <v>17</v>
      </c>
      <c r="F224" s="4" t="str">
        <f>INDEX(teams_table!B:B,MATCH(pfr_schedule!G224,teams_table!C:C,0))</f>
        <v>DAL</v>
      </c>
      <c r="G224" s="4">
        <f>INDEX(teams_table!A:A,MATCH(pfr_schedule!D224,teams_table!C:C,0))</f>
        <v>24</v>
      </c>
      <c r="H224" s="2" t="str">
        <f>INDEX(teams_table!B:B,MATCH(pfr_schedule!D224,teams_table!C:C,0))</f>
        <v>MIN</v>
      </c>
      <c r="I224" s="1">
        <f>pfr_schedule!C224</f>
        <v>46005</v>
      </c>
      <c r="J224" s="2">
        <f>pfr_schedule!I224</f>
        <v>0.84722222222222221</v>
      </c>
    </row>
    <row r="225" spans="1:10" x14ac:dyDescent="0.25">
      <c r="A225" s="4" t="str">
        <f>B225&amp;"_W"&amp;C225&amp;"_"&amp;F225&amp;"_"&amp;H225</f>
        <v>2025_W15_PIT_MIA</v>
      </c>
      <c r="B225" s="4">
        <v>2025</v>
      </c>
      <c r="C225" s="4">
        <f>pfr_schedule!A225</f>
        <v>15</v>
      </c>
      <c r="D225" s="4" t="s">
        <v>7</v>
      </c>
      <c r="E225" s="4">
        <f>INDEX(teams_table!A:A,MATCH(pfr_schedule!G225,teams_table!C:C,0))</f>
        <v>8</v>
      </c>
      <c r="F225" s="4" t="str">
        <f>INDEX(teams_table!B:B,MATCH(pfr_schedule!G225,teams_table!C:C,0))</f>
        <v>PIT</v>
      </c>
      <c r="G225" s="4">
        <f>INDEX(teams_table!A:A,MATCH(pfr_schedule!D225,teams_table!C:C,0))</f>
        <v>2</v>
      </c>
      <c r="H225" s="2" t="str">
        <f>INDEX(teams_table!B:B,MATCH(pfr_schedule!D225,teams_table!C:C,0))</f>
        <v>MIA</v>
      </c>
      <c r="I225" s="1">
        <f>pfr_schedule!C225</f>
        <v>46006</v>
      </c>
      <c r="J225" s="2">
        <f>pfr_schedule!I225</f>
        <v>0.84375</v>
      </c>
    </row>
    <row r="226" spans="1:10" x14ac:dyDescent="0.25">
      <c r="A226" s="4" t="str">
        <f>B226&amp;"_W"&amp;C226&amp;"_"&amp;F226&amp;"_"&amp;H226</f>
        <v>2025_W16_SEA_LAR</v>
      </c>
      <c r="B226" s="4">
        <v>2025</v>
      </c>
      <c r="C226" s="4">
        <f>pfr_schedule!A226</f>
        <v>16</v>
      </c>
      <c r="D226" s="4" t="s">
        <v>7</v>
      </c>
      <c r="E226" s="4">
        <f>INDEX(teams_table!A:A,MATCH(pfr_schedule!G226,teams_table!C:C,0))</f>
        <v>32</v>
      </c>
      <c r="F226" s="4" t="str">
        <f>INDEX(teams_table!B:B,MATCH(pfr_schedule!G226,teams_table!C:C,0))</f>
        <v>SEA</v>
      </c>
      <c r="G226" s="4">
        <f>INDEX(teams_table!A:A,MATCH(pfr_schedule!D226,teams_table!C:C,0))</f>
        <v>30</v>
      </c>
      <c r="H226" s="2" t="str">
        <f>INDEX(teams_table!B:B,MATCH(pfr_schedule!D226,teams_table!C:C,0))</f>
        <v>LAR</v>
      </c>
      <c r="I226" s="1">
        <f>pfr_schedule!C226</f>
        <v>46009</v>
      </c>
      <c r="J226" s="2">
        <f>pfr_schedule!I226</f>
        <v>0.84375</v>
      </c>
    </row>
    <row r="227" spans="1:10" x14ac:dyDescent="0.25">
      <c r="A227" s="4" t="str">
        <f>B227&amp;"_W"&amp;C227&amp;"_"&amp;F227&amp;"_"&amp;H227</f>
        <v>2025_W16_CHI_GB</v>
      </c>
      <c r="B227" s="4">
        <v>2025</v>
      </c>
      <c r="C227" s="4">
        <f>pfr_schedule!A227</f>
        <v>16</v>
      </c>
      <c r="D227" s="4" t="s">
        <v>7</v>
      </c>
      <c r="E227" s="4">
        <f>INDEX(teams_table!A:A,MATCH(pfr_schedule!G227,teams_table!C:C,0))</f>
        <v>21</v>
      </c>
      <c r="F227" s="4" t="str">
        <f>INDEX(teams_table!B:B,MATCH(pfr_schedule!G227,teams_table!C:C,0))</f>
        <v>CHI</v>
      </c>
      <c r="G227" s="4">
        <f>INDEX(teams_table!A:A,MATCH(pfr_schedule!D227,teams_table!C:C,0))</f>
        <v>23</v>
      </c>
      <c r="H227" s="2" t="str">
        <f>INDEX(teams_table!B:B,MATCH(pfr_schedule!D227,teams_table!C:C,0))</f>
        <v>GB</v>
      </c>
      <c r="I227" s="1">
        <f>pfr_schedule!C227</f>
        <v>46011</v>
      </c>
      <c r="J227" s="2">
        <f>pfr_schedule!I227</f>
        <v>0.54166666666666663</v>
      </c>
    </row>
    <row r="228" spans="1:10" x14ac:dyDescent="0.25">
      <c r="A228" s="4" t="str">
        <f>B228&amp;"_W"&amp;C228&amp;"_"&amp;F228&amp;"_"&amp;H228</f>
        <v>2025_W16_WAS_PHI</v>
      </c>
      <c r="B228" s="4">
        <v>2025</v>
      </c>
      <c r="C228" s="4">
        <f>pfr_schedule!A228</f>
        <v>16</v>
      </c>
      <c r="D228" s="4" t="s">
        <v>7</v>
      </c>
      <c r="E228" s="4">
        <f>INDEX(teams_table!A:A,MATCH(pfr_schedule!G228,teams_table!C:C,0))</f>
        <v>20</v>
      </c>
      <c r="F228" s="4" t="str">
        <f>INDEX(teams_table!B:B,MATCH(pfr_schedule!G228,teams_table!C:C,0))</f>
        <v>WAS</v>
      </c>
      <c r="G228" s="4">
        <f>INDEX(teams_table!A:A,MATCH(pfr_schedule!D228,teams_table!C:C,0))</f>
        <v>19</v>
      </c>
      <c r="H228" s="2" t="str">
        <f>INDEX(teams_table!B:B,MATCH(pfr_schedule!D228,teams_table!C:C,0))</f>
        <v>PHI</v>
      </c>
      <c r="I228" s="1">
        <f>pfr_schedule!C228</f>
        <v>46011</v>
      </c>
      <c r="J228" s="2">
        <f>pfr_schedule!I228</f>
        <v>0.54166666666666663</v>
      </c>
    </row>
    <row r="229" spans="1:10" x14ac:dyDescent="0.25">
      <c r="A229" s="4" t="str">
        <f>B229&amp;"_W"&amp;C229&amp;"_"&amp;F229&amp;"_"&amp;H229</f>
        <v>2025_W16_CAR_TB</v>
      </c>
      <c r="B229" s="4">
        <v>2025</v>
      </c>
      <c r="C229" s="4">
        <f>pfr_schedule!A229</f>
        <v>16</v>
      </c>
      <c r="D229" s="4" t="s">
        <v>7</v>
      </c>
      <c r="E229" s="4">
        <f>INDEX(teams_table!A:A,MATCH(pfr_schedule!G229,teams_table!C:C,0))</f>
        <v>26</v>
      </c>
      <c r="F229" s="4" t="str">
        <f>INDEX(teams_table!B:B,MATCH(pfr_schedule!G229,teams_table!C:C,0))</f>
        <v>CAR</v>
      </c>
      <c r="G229" s="4">
        <f>INDEX(teams_table!A:A,MATCH(pfr_schedule!D229,teams_table!C:C,0))</f>
        <v>28</v>
      </c>
      <c r="H229" s="2" t="str">
        <f>INDEX(teams_table!B:B,MATCH(pfr_schedule!D229,teams_table!C:C,0))</f>
        <v>TB</v>
      </c>
      <c r="I229" s="1">
        <f>pfr_schedule!C229</f>
        <v>46012</v>
      </c>
      <c r="J229" s="2">
        <f>pfr_schedule!I229</f>
        <v>0.54166666666666663</v>
      </c>
    </row>
    <row r="230" spans="1:10" x14ac:dyDescent="0.25">
      <c r="A230" s="4" t="str">
        <f>B230&amp;"_W"&amp;C230&amp;"_"&amp;F230&amp;"_"&amp;H230</f>
        <v>2025_W16_CLE_BUF</v>
      </c>
      <c r="B230" s="4">
        <v>2025</v>
      </c>
      <c r="C230" s="4">
        <f>pfr_schedule!A230</f>
        <v>16</v>
      </c>
      <c r="D230" s="4" t="s">
        <v>7</v>
      </c>
      <c r="E230" s="4">
        <f>INDEX(teams_table!A:A,MATCH(pfr_schedule!G230,teams_table!C:C,0))</f>
        <v>7</v>
      </c>
      <c r="F230" s="4" t="str">
        <f>INDEX(teams_table!B:B,MATCH(pfr_schedule!G230,teams_table!C:C,0))</f>
        <v>CLE</v>
      </c>
      <c r="G230" s="4">
        <f>INDEX(teams_table!A:A,MATCH(pfr_schedule!D230,teams_table!C:C,0))</f>
        <v>1</v>
      </c>
      <c r="H230" s="2" t="str">
        <f>INDEX(teams_table!B:B,MATCH(pfr_schedule!D230,teams_table!C:C,0))</f>
        <v>BUF</v>
      </c>
      <c r="I230" s="1">
        <f>pfr_schedule!C230</f>
        <v>46012</v>
      </c>
      <c r="J230" s="2">
        <f>pfr_schedule!I230</f>
        <v>0.54166666666666663</v>
      </c>
    </row>
    <row r="231" spans="1:10" x14ac:dyDescent="0.25">
      <c r="A231" s="4" t="str">
        <f>B231&amp;"_W"&amp;C231&amp;"_"&amp;F231&amp;"_"&amp;H231</f>
        <v>2025_W16_DAL_LAC</v>
      </c>
      <c r="B231" s="4">
        <v>2025</v>
      </c>
      <c r="C231" s="4">
        <f>pfr_schedule!A231</f>
        <v>16</v>
      </c>
      <c r="D231" s="4" t="s">
        <v>7</v>
      </c>
      <c r="E231" s="4">
        <f>INDEX(teams_table!A:A,MATCH(pfr_schedule!G231,teams_table!C:C,0))</f>
        <v>17</v>
      </c>
      <c r="F231" s="4" t="str">
        <f>INDEX(teams_table!B:B,MATCH(pfr_schedule!G231,teams_table!C:C,0))</f>
        <v>DAL</v>
      </c>
      <c r="G231" s="4">
        <f>INDEX(teams_table!A:A,MATCH(pfr_schedule!D231,teams_table!C:C,0))</f>
        <v>16</v>
      </c>
      <c r="H231" s="2" t="str">
        <f>INDEX(teams_table!B:B,MATCH(pfr_schedule!D231,teams_table!C:C,0))</f>
        <v>LAC</v>
      </c>
      <c r="I231" s="1">
        <f>pfr_schedule!C231</f>
        <v>46012</v>
      </c>
      <c r="J231" s="2">
        <f>pfr_schedule!I231</f>
        <v>0.54166666666666663</v>
      </c>
    </row>
    <row r="232" spans="1:10" x14ac:dyDescent="0.25">
      <c r="A232" s="4" t="str">
        <f>B232&amp;"_W"&amp;C232&amp;"_"&amp;F232&amp;"_"&amp;H232</f>
        <v>2025_W16_NO_NYJ</v>
      </c>
      <c r="B232" s="4">
        <v>2025</v>
      </c>
      <c r="C232" s="4">
        <f>pfr_schedule!A232</f>
        <v>16</v>
      </c>
      <c r="D232" s="4" t="s">
        <v>7</v>
      </c>
      <c r="E232" s="4">
        <f>INDEX(teams_table!A:A,MATCH(pfr_schedule!G232,teams_table!C:C,0))</f>
        <v>27</v>
      </c>
      <c r="F232" s="4" t="str">
        <f>INDEX(teams_table!B:B,MATCH(pfr_schedule!G232,teams_table!C:C,0))</f>
        <v>NO</v>
      </c>
      <c r="G232" s="4">
        <f>INDEX(teams_table!A:A,MATCH(pfr_schedule!D232,teams_table!C:C,0))</f>
        <v>4</v>
      </c>
      <c r="H232" s="2" t="str">
        <f>INDEX(teams_table!B:B,MATCH(pfr_schedule!D232,teams_table!C:C,0))</f>
        <v>NYJ</v>
      </c>
      <c r="I232" s="1">
        <f>pfr_schedule!C232</f>
        <v>46012</v>
      </c>
      <c r="J232" s="2">
        <f>pfr_schedule!I232</f>
        <v>0.54166666666666663</v>
      </c>
    </row>
    <row r="233" spans="1:10" x14ac:dyDescent="0.25">
      <c r="A233" s="4" t="str">
        <f>B233&amp;"_W"&amp;C233&amp;"_"&amp;F233&amp;"_"&amp;H233</f>
        <v>2025_W16_NYG_MIN</v>
      </c>
      <c r="B233" s="4">
        <v>2025</v>
      </c>
      <c r="C233" s="4">
        <f>pfr_schedule!A233</f>
        <v>16</v>
      </c>
      <c r="D233" s="4" t="s">
        <v>7</v>
      </c>
      <c r="E233" s="4">
        <f>INDEX(teams_table!A:A,MATCH(pfr_schedule!G233,teams_table!C:C,0))</f>
        <v>18</v>
      </c>
      <c r="F233" s="4" t="str">
        <f>INDEX(teams_table!B:B,MATCH(pfr_schedule!G233,teams_table!C:C,0))</f>
        <v>NYG</v>
      </c>
      <c r="G233" s="4">
        <f>INDEX(teams_table!A:A,MATCH(pfr_schedule!D233,teams_table!C:C,0))</f>
        <v>24</v>
      </c>
      <c r="H233" s="2" t="str">
        <f>INDEX(teams_table!B:B,MATCH(pfr_schedule!D233,teams_table!C:C,0))</f>
        <v>MIN</v>
      </c>
      <c r="I233" s="1">
        <f>pfr_schedule!C233</f>
        <v>46012</v>
      </c>
      <c r="J233" s="2">
        <f>pfr_schedule!I233</f>
        <v>0.54166666666666663</v>
      </c>
    </row>
    <row r="234" spans="1:10" x14ac:dyDescent="0.25">
      <c r="A234" s="4" t="str">
        <f>B234&amp;"_W"&amp;C234&amp;"_"&amp;F234&amp;"_"&amp;H234</f>
        <v>2025_W16_TEN_KC</v>
      </c>
      <c r="B234" s="4">
        <v>2025</v>
      </c>
      <c r="C234" s="4">
        <f>pfr_schedule!A234</f>
        <v>16</v>
      </c>
      <c r="D234" s="4" t="s">
        <v>7</v>
      </c>
      <c r="E234" s="4">
        <f>INDEX(teams_table!A:A,MATCH(pfr_schedule!G234,teams_table!C:C,0))</f>
        <v>12</v>
      </c>
      <c r="F234" s="4" t="str">
        <f>INDEX(teams_table!B:B,MATCH(pfr_schedule!G234,teams_table!C:C,0))</f>
        <v>TEN</v>
      </c>
      <c r="G234" s="4">
        <f>INDEX(teams_table!A:A,MATCH(pfr_schedule!D234,teams_table!C:C,0))</f>
        <v>14</v>
      </c>
      <c r="H234" s="2" t="str">
        <f>INDEX(teams_table!B:B,MATCH(pfr_schedule!D234,teams_table!C:C,0))</f>
        <v>KC</v>
      </c>
      <c r="I234" s="1">
        <f>pfr_schedule!C234</f>
        <v>46012</v>
      </c>
      <c r="J234" s="2">
        <f>pfr_schedule!I234</f>
        <v>0.54166666666666663</v>
      </c>
    </row>
    <row r="235" spans="1:10" x14ac:dyDescent="0.25">
      <c r="A235" s="4" t="str">
        <f>B235&amp;"_W"&amp;C235&amp;"_"&amp;F235&amp;"_"&amp;H235</f>
        <v>2025_W16_BAL_NE</v>
      </c>
      <c r="B235" s="4">
        <v>2025</v>
      </c>
      <c r="C235" s="4">
        <f>pfr_schedule!A235</f>
        <v>16</v>
      </c>
      <c r="D235" s="4" t="s">
        <v>7</v>
      </c>
      <c r="E235" s="4">
        <f>INDEX(teams_table!A:A,MATCH(pfr_schedule!G235,teams_table!C:C,0))</f>
        <v>5</v>
      </c>
      <c r="F235" s="4" t="str">
        <f>INDEX(teams_table!B:B,MATCH(pfr_schedule!G235,teams_table!C:C,0))</f>
        <v>BAL</v>
      </c>
      <c r="G235" s="4">
        <f>INDEX(teams_table!A:A,MATCH(pfr_schedule!D235,teams_table!C:C,0))</f>
        <v>3</v>
      </c>
      <c r="H235" s="2" t="str">
        <f>INDEX(teams_table!B:B,MATCH(pfr_schedule!D235,teams_table!C:C,0))</f>
        <v>NE</v>
      </c>
      <c r="I235" s="1">
        <f>pfr_schedule!C235</f>
        <v>46012</v>
      </c>
      <c r="J235" s="2">
        <f>pfr_schedule!I235</f>
        <v>0.54166666666666663</v>
      </c>
    </row>
    <row r="236" spans="1:10" x14ac:dyDescent="0.25">
      <c r="A236" s="4" t="str">
        <f>B236&amp;"_W"&amp;C236&amp;"_"&amp;F236&amp;"_"&amp;H236</f>
        <v>2025_W16_ARI_ATL</v>
      </c>
      <c r="B236" s="4">
        <v>2025</v>
      </c>
      <c r="C236" s="4">
        <f>pfr_schedule!A236</f>
        <v>16</v>
      </c>
      <c r="D236" s="4" t="s">
        <v>7</v>
      </c>
      <c r="E236" s="4">
        <f>INDEX(teams_table!A:A,MATCH(pfr_schedule!G236,teams_table!C:C,0))</f>
        <v>29</v>
      </c>
      <c r="F236" s="4" t="str">
        <f>INDEX(teams_table!B:B,MATCH(pfr_schedule!G236,teams_table!C:C,0))</f>
        <v>ARI</v>
      </c>
      <c r="G236" s="4">
        <f>INDEX(teams_table!A:A,MATCH(pfr_schedule!D236,teams_table!C:C,0))</f>
        <v>25</v>
      </c>
      <c r="H236" s="2" t="str">
        <f>INDEX(teams_table!B:B,MATCH(pfr_schedule!D236,teams_table!C:C,0))</f>
        <v>ATL</v>
      </c>
      <c r="I236" s="1">
        <f>pfr_schedule!C236</f>
        <v>46012</v>
      </c>
      <c r="J236" s="2">
        <f>pfr_schedule!I236</f>
        <v>0.67013888888888884</v>
      </c>
    </row>
    <row r="237" spans="1:10" x14ac:dyDescent="0.25">
      <c r="A237" s="4" t="str">
        <f>B237&amp;"_W"&amp;C237&amp;"_"&amp;F237&amp;"_"&amp;H237</f>
        <v>2025_W16_DEN_JAX</v>
      </c>
      <c r="B237" s="4">
        <v>2025</v>
      </c>
      <c r="C237" s="4">
        <f>pfr_schedule!A237</f>
        <v>16</v>
      </c>
      <c r="D237" s="4" t="s">
        <v>7</v>
      </c>
      <c r="E237" s="4">
        <f>INDEX(teams_table!A:A,MATCH(pfr_schedule!G237,teams_table!C:C,0))</f>
        <v>13</v>
      </c>
      <c r="F237" s="4" t="str">
        <f>INDEX(teams_table!B:B,MATCH(pfr_schedule!G237,teams_table!C:C,0))</f>
        <v>DEN</v>
      </c>
      <c r="G237" s="4">
        <f>INDEX(teams_table!A:A,MATCH(pfr_schedule!D237,teams_table!C:C,0))</f>
        <v>11</v>
      </c>
      <c r="H237" s="2" t="str">
        <f>INDEX(teams_table!B:B,MATCH(pfr_schedule!D237,teams_table!C:C,0))</f>
        <v>JAX</v>
      </c>
      <c r="I237" s="1">
        <f>pfr_schedule!C237</f>
        <v>46012</v>
      </c>
      <c r="J237" s="2">
        <f>pfr_schedule!I237</f>
        <v>0.67013888888888884</v>
      </c>
    </row>
    <row r="238" spans="1:10" x14ac:dyDescent="0.25">
      <c r="A238" s="4" t="str">
        <f>B238&amp;"_W"&amp;C238&amp;"_"&amp;F238&amp;"_"&amp;H238</f>
        <v>2025_W16_DET_PIT</v>
      </c>
      <c r="B238" s="4">
        <v>2025</v>
      </c>
      <c r="C238" s="4">
        <f>pfr_schedule!A238</f>
        <v>16</v>
      </c>
      <c r="D238" s="4" t="s">
        <v>7</v>
      </c>
      <c r="E238" s="4">
        <f>INDEX(teams_table!A:A,MATCH(pfr_schedule!G238,teams_table!C:C,0))</f>
        <v>22</v>
      </c>
      <c r="F238" s="4" t="str">
        <f>INDEX(teams_table!B:B,MATCH(pfr_schedule!G238,teams_table!C:C,0))</f>
        <v>DET</v>
      </c>
      <c r="G238" s="4">
        <f>INDEX(teams_table!A:A,MATCH(pfr_schedule!D238,teams_table!C:C,0))</f>
        <v>8</v>
      </c>
      <c r="H238" s="2" t="str">
        <f>INDEX(teams_table!B:B,MATCH(pfr_schedule!D238,teams_table!C:C,0))</f>
        <v>PIT</v>
      </c>
      <c r="I238" s="1">
        <f>pfr_schedule!C238</f>
        <v>46012</v>
      </c>
      <c r="J238" s="2">
        <f>pfr_schedule!I238</f>
        <v>0.68402777777777779</v>
      </c>
    </row>
    <row r="239" spans="1:10" x14ac:dyDescent="0.25">
      <c r="A239" s="4" t="str">
        <f>B239&amp;"_W"&amp;C239&amp;"_"&amp;F239&amp;"_"&amp;H239</f>
        <v>2025_W16_HOU_LV</v>
      </c>
      <c r="B239" s="4">
        <v>2025</v>
      </c>
      <c r="C239" s="4">
        <f>pfr_schedule!A239</f>
        <v>16</v>
      </c>
      <c r="D239" s="4" t="s">
        <v>7</v>
      </c>
      <c r="E239" s="4">
        <f>INDEX(teams_table!A:A,MATCH(pfr_schedule!G239,teams_table!C:C,0))</f>
        <v>9</v>
      </c>
      <c r="F239" s="4" t="str">
        <f>INDEX(teams_table!B:B,MATCH(pfr_schedule!G239,teams_table!C:C,0))</f>
        <v>HOU</v>
      </c>
      <c r="G239" s="4">
        <f>INDEX(teams_table!A:A,MATCH(pfr_schedule!D239,teams_table!C:C,0))</f>
        <v>15</v>
      </c>
      <c r="H239" s="2" t="str">
        <f>INDEX(teams_table!B:B,MATCH(pfr_schedule!D239,teams_table!C:C,0))</f>
        <v>LV</v>
      </c>
      <c r="I239" s="1">
        <f>pfr_schedule!C239</f>
        <v>46012</v>
      </c>
      <c r="J239" s="2">
        <f>pfr_schedule!I239</f>
        <v>0.68402777777777779</v>
      </c>
    </row>
    <row r="240" spans="1:10" x14ac:dyDescent="0.25">
      <c r="A240" s="4" t="str">
        <f>B240&amp;"_W"&amp;C240&amp;"_"&amp;F240&amp;"_"&amp;H240</f>
        <v>2025_W16_MIA_CIN</v>
      </c>
      <c r="B240" s="4">
        <v>2025</v>
      </c>
      <c r="C240" s="4">
        <f>pfr_schedule!A240</f>
        <v>16</v>
      </c>
      <c r="D240" s="4" t="s">
        <v>7</v>
      </c>
      <c r="E240" s="4">
        <f>INDEX(teams_table!A:A,MATCH(pfr_schedule!G240,teams_table!C:C,0))</f>
        <v>2</v>
      </c>
      <c r="F240" s="4" t="str">
        <f>INDEX(teams_table!B:B,MATCH(pfr_schedule!G240,teams_table!C:C,0))</f>
        <v>MIA</v>
      </c>
      <c r="G240" s="4">
        <f>INDEX(teams_table!A:A,MATCH(pfr_schedule!D240,teams_table!C:C,0))</f>
        <v>6</v>
      </c>
      <c r="H240" s="2" t="str">
        <f>INDEX(teams_table!B:B,MATCH(pfr_schedule!D240,teams_table!C:C,0))</f>
        <v>CIN</v>
      </c>
      <c r="I240" s="1">
        <f>pfr_schedule!C240</f>
        <v>46012</v>
      </c>
      <c r="J240" s="2">
        <f>pfr_schedule!I240</f>
        <v>0.84722222222222221</v>
      </c>
    </row>
    <row r="241" spans="1:10" x14ac:dyDescent="0.25">
      <c r="A241" s="4" t="str">
        <f>B241&amp;"_W"&amp;C241&amp;"_"&amp;F241&amp;"_"&amp;H241</f>
        <v>2025_W16_IND_SF</v>
      </c>
      <c r="B241" s="4">
        <v>2025</v>
      </c>
      <c r="C241" s="4">
        <f>pfr_schedule!A241</f>
        <v>16</v>
      </c>
      <c r="D241" s="4" t="s">
        <v>7</v>
      </c>
      <c r="E241" s="4">
        <f>INDEX(teams_table!A:A,MATCH(pfr_schedule!G241,teams_table!C:C,0))</f>
        <v>10</v>
      </c>
      <c r="F241" s="4" t="str">
        <f>INDEX(teams_table!B:B,MATCH(pfr_schedule!G241,teams_table!C:C,0))</f>
        <v>IND</v>
      </c>
      <c r="G241" s="4">
        <f>INDEX(teams_table!A:A,MATCH(pfr_schedule!D241,teams_table!C:C,0))</f>
        <v>31</v>
      </c>
      <c r="H241" s="2" t="str">
        <f>INDEX(teams_table!B:B,MATCH(pfr_schedule!D241,teams_table!C:C,0))</f>
        <v>SF</v>
      </c>
      <c r="I241" s="1">
        <f>pfr_schedule!C241</f>
        <v>46013</v>
      </c>
      <c r="J241" s="2">
        <f>pfr_schedule!I241</f>
        <v>0.84375</v>
      </c>
    </row>
    <row r="242" spans="1:10" x14ac:dyDescent="0.25">
      <c r="A242" s="4" t="str">
        <f>B242&amp;"_W"&amp;C242&amp;"_"&amp;F242&amp;"_"&amp;H242</f>
        <v>2025_W17_WAS_DAL</v>
      </c>
      <c r="B242" s="4">
        <v>2025</v>
      </c>
      <c r="C242" s="4">
        <f>pfr_schedule!A242</f>
        <v>17</v>
      </c>
      <c r="D242" s="4" t="s">
        <v>7</v>
      </c>
      <c r="E242" s="4">
        <f>INDEX(teams_table!A:A,MATCH(pfr_schedule!G242,teams_table!C:C,0))</f>
        <v>20</v>
      </c>
      <c r="F242" s="4" t="str">
        <f>INDEX(teams_table!B:B,MATCH(pfr_schedule!G242,teams_table!C:C,0))</f>
        <v>WAS</v>
      </c>
      <c r="G242" s="4">
        <f>INDEX(teams_table!A:A,MATCH(pfr_schedule!D242,teams_table!C:C,0))</f>
        <v>17</v>
      </c>
      <c r="H242" s="2" t="str">
        <f>INDEX(teams_table!B:B,MATCH(pfr_schedule!D242,teams_table!C:C,0))</f>
        <v>DAL</v>
      </c>
      <c r="I242" s="1">
        <f>pfr_schedule!C242</f>
        <v>46016</v>
      </c>
      <c r="J242" s="2">
        <f>pfr_schedule!I242</f>
        <v>0.54166666666666663</v>
      </c>
    </row>
    <row r="243" spans="1:10" x14ac:dyDescent="0.25">
      <c r="A243" s="4" t="str">
        <f>B243&amp;"_W"&amp;C243&amp;"_"&amp;F243&amp;"_"&amp;H243</f>
        <v>2025_W17_MIN_DET</v>
      </c>
      <c r="B243" s="4">
        <v>2025</v>
      </c>
      <c r="C243" s="4">
        <f>pfr_schedule!A243</f>
        <v>17</v>
      </c>
      <c r="D243" s="4" t="s">
        <v>7</v>
      </c>
      <c r="E243" s="4">
        <f>INDEX(teams_table!A:A,MATCH(pfr_schedule!G243,teams_table!C:C,0))</f>
        <v>24</v>
      </c>
      <c r="F243" s="4" t="str">
        <f>INDEX(teams_table!B:B,MATCH(pfr_schedule!G243,teams_table!C:C,0))</f>
        <v>MIN</v>
      </c>
      <c r="G243" s="4">
        <f>INDEX(teams_table!A:A,MATCH(pfr_schedule!D243,teams_table!C:C,0))</f>
        <v>22</v>
      </c>
      <c r="H243" s="2" t="str">
        <f>INDEX(teams_table!B:B,MATCH(pfr_schedule!D243,teams_table!C:C,0))</f>
        <v>DET</v>
      </c>
      <c r="I243" s="1">
        <f>pfr_schedule!C243</f>
        <v>46016</v>
      </c>
      <c r="J243" s="2">
        <f>pfr_schedule!I243</f>
        <v>0.6875</v>
      </c>
    </row>
    <row r="244" spans="1:10" x14ac:dyDescent="0.25">
      <c r="A244" s="4" t="str">
        <f>B244&amp;"_W"&amp;C244&amp;"_"&amp;F244&amp;"_"&amp;H244</f>
        <v>2025_W17_KC_DEN</v>
      </c>
      <c r="B244" s="4">
        <v>2025</v>
      </c>
      <c r="C244" s="4">
        <f>pfr_schedule!A244</f>
        <v>17</v>
      </c>
      <c r="D244" s="4" t="s">
        <v>7</v>
      </c>
      <c r="E244" s="4">
        <f>INDEX(teams_table!A:A,MATCH(pfr_schedule!G244,teams_table!C:C,0))</f>
        <v>14</v>
      </c>
      <c r="F244" s="4" t="str">
        <f>INDEX(teams_table!B:B,MATCH(pfr_schedule!G244,teams_table!C:C,0))</f>
        <v>KC</v>
      </c>
      <c r="G244" s="4">
        <f>INDEX(teams_table!A:A,MATCH(pfr_schedule!D244,teams_table!C:C,0))</f>
        <v>13</v>
      </c>
      <c r="H244" s="2" t="str">
        <f>INDEX(teams_table!B:B,MATCH(pfr_schedule!D244,teams_table!C:C,0))</f>
        <v>DEN</v>
      </c>
      <c r="I244" s="1">
        <f>pfr_schedule!C244</f>
        <v>46016</v>
      </c>
      <c r="J244" s="2">
        <f>pfr_schedule!I244</f>
        <v>0.84375</v>
      </c>
    </row>
    <row r="245" spans="1:10" x14ac:dyDescent="0.25">
      <c r="A245" s="4" t="str">
        <f>B245&amp;"_W"&amp;C245&amp;"_"&amp;F245&amp;"_"&amp;H245</f>
        <v>2025_W17_CAR_SEA</v>
      </c>
      <c r="B245" s="4">
        <v>2025</v>
      </c>
      <c r="C245" s="4">
        <f>pfr_schedule!A245</f>
        <v>17</v>
      </c>
      <c r="D245" s="4" t="s">
        <v>7</v>
      </c>
      <c r="E245" s="4">
        <f>INDEX(teams_table!A:A,MATCH(pfr_schedule!G245,teams_table!C:C,0))</f>
        <v>26</v>
      </c>
      <c r="F245" s="4" t="str">
        <f>INDEX(teams_table!B:B,MATCH(pfr_schedule!G245,teams_table!C:C,0))</f>
        <v>CAR</v>
      </c>
      <c r="G245" s="4">
        <f>INDEX(teams_table!A:A,MATCH(pfr_schedule!D245,teams_table!C:C,0))</f>
        <v>32</v>
      </c>
      <c r="H245" s="2" t="str">
        <f>INDEX(teams_table!B:B,MATCH(pfr_schedule!D245,teams_table!C:C,0))</f>
        <v>SEA</v>
      </c>
      <c r="I245" s="1">
        <f>pfr_schedule!C245</f>
        <v>46019</v>
      </c>
      <c r="J245" s="2">
        <f>pfr_schedule!I245</f>
        <v>0.54166666666666663</v>
      </c>
    </row>
    <row r="246" spans="1:10" x14ac:dyDescent="0.25">
      <c r="A246" s="4" t="str">
        <f>B246&amp;"_W"&amp;C246&amp;"_"&amp;F246&amp;"_"&amp;H246</f>
        <v>2025_W17_CIN_ARI</v>
      </c>
      <c r="B246" s="4">
        <v>2025</v>
      </c>
      <c r="C246" s="4">
        <f>pfr_schedule!A246</f>
        <v>17</v>
      </c>
      <c r="D246" s="4" t="s">
        <v>7</v>
      </c>
      <c r="E246" s="4">
        <f>INDEX(teams_table!A:A,MATCH(pfr_schedule!G246,teams_table!C:C,0))</f>
        <v>6</v>
      </c>
      <c r="F246" s="4" t="str">
        <f>INDEX(teams_table!B:B,MATCH(pfr_schedule!G246,teams_table!C:C,0))</f>
        <v>CIN</v>
      </c>
      <c r="G246" s="4">
        <f>INDEX(teams_table!A:A,MATCH(pfr_schedule!D246,teams_table!C:C,0))</f>
        <v>29</v>
      </c>
      <c r="H246" s="2" t="str">
        <f>INDEX(teams_table!B:B,MATCH(pfr_schedule!D246,teams_table!C:C,0))</f>
        <v>ARI</v>
      </c>
      <c r="I246" s="1">
        <f>pfr_schedule!C246</f>
        <v>46019</v>
      </c>
      <c r="J246" s="2">
        <f>pfr_schedule!I246</f>
        <v>0.54166666666666663</v>
      </c>
    </row>
    <row r="247" spans="1:10" x14ac:dyDescent="0.25">
      <c r="A247" s="4" t="str">
        <f>B247&amp;"_W"&amp;C247&amp;"_"&amp;F247&amp;"_"&amp;H247</f>
        <v>2025_W17_CLE_PIT</v>
      </c>
      <c r="B247" s="4">
        <v>2025</v>
      </c>
      <c r="C247" s="4">
        <f>pfr_schedule!A247</f>
        <v>17</v>
      </c>
      <c r="D247" s="4" t="s">
        <v>7</v>
      </c>
      <c r="E247" s="4">
        <f>INDEX(teams_table!A:A,MATCH(pfr_schedule!G247,teams_table!C:C,0))</f>
        <v>7</v>
      </c>
      <c r="F247" s="4" t="str">
        <f>INDEX(teams_table!B:B,MATCH(pfr_schedule!G247,teams_table!C:C,0))</f>
        <v>CLE</v>
      </c>
      <c r="G247" s="4">
        <f>INDEX(teams_table!A:A,MATCH(pfr_schedule!D247,teams_table!C:C,0))</f>
        <v>8</v>
      </c>
      <c r="H247" s="2" t="str">
        <f>INDEX(teams_table!B:B,MATCH(pfr_schedule!D247,teams_table!C:C,0))</f>
        <v>PIT</v>
      </c>
      <c r="I247" s="1">
        <f>pfr_schedule!C247</f>
        <v>46019</v>
      </c>
      <c r="J247" s="2">
        <f>pfr_schedule!I247</f>
        <v>0.54166666666666663</v>
      </c>
    </row>
    <row r="248" spans="1:10" x14ac:dyDescent="0.25">
      <c r="A248" s="4" t="str">
        <f>B248&amp;"_W"&amp;C248&amp;"_"&amp;F248&amp;"_"&amp;H248</f>
        <v>2025_W17_IND_JAX</v>
      </c>
      <c r="B248" s="4">
        <v>2025</v>
      </c>
      <c r="C248" s="4">
        <f>pfr_schedule!A248</f>
        <v>17</v>
      </c>
      <c r="D248" s="4" t="s">
        <v>7</v>
      </c>
      <c r="E248" s="4">
        <f>INDEX(teams_table!A:A,MATCH(pfr_schedule!G248,teams_table!C:C,0))</f>
        <v>10</v>
      </c>
      <c r="F248" s="4" t="str">
        <f>INDEX(teams_table!B:B,MATCH(pfr_schedule!G248,teams_table!C:C,0))</f>
        <v>IND</v>
      </c>
      <c r="G248" s="4">
        <f>INDEX(teams_table!A:A,MATCH(pfr_schedule!D248,teams_table!C:C,0))</f>
        <v>11</v>
      </c>
      <c r="H248" s="2" t="str">
        <f>INDEX(teams_table!B:B,MATCH(pfr_schedule!D248,teams_table!C:C,0))</f>
        <v>JAX</v>
      </c>
      <c r="I248" s="1">
        <f>pfr_schedule!C248</f>
        <v>46019</v>
      </c>
      <c r="J248" s="2">
        <f>pfr_schedule!I248</f>
        <v>0.54166666666666663</v>
      </c>
    </row>
    <row r="249" spans="1:10" x14ac:dyDescent="0.25">
      <c r="A249" s="4" t="str">
        <f>B249&amp;"_W"&amp;C249&amp;"_"&amp;F249&amp;"_"&amp;H249</f>
        <v>2025_W17_GB_BAL</v>
      </c>
      <c r="B249" s="4">
        <v>2025</v>
      </c>
      <c r="C249" s="4">
        <f>pfr_schedule!A249</f>
        <v>17</v>
      </c>
      <c r="D249" s="4" t="s">
        <v>7</v>
      </c>
      <c r="E249" s="4">
        <f>INDEX(teams_table!A:A,MATCH(pfr_schedule!G249,teams_table!C:C,0))</f>
        <v>23</v>
      </c>
      <c r="F249" s="4" t="str">
        <f>INDEX(teams_table!B:B,MATCH(pfr_schedule!G249,teams_table!C:C,0))</f>
        <v>GB</v>
      </c>
      <c r="G249" s="4">
        <f>INDEX(teams_table!A:A,MATCH(pfr_schedule!D249,teams_table!C:C,0))</f>
        <v>5</v>
      </c>
      <c r="H249" s="2" t="str">
        <f>INDEX(teams_table!B:B,MATCH(pfr_schedule!D249,teams_table!C:C,0))</f>
        <v>BAL</v>
      </c>
      <c r="I249" s="1">
        <f>pfr_schedule!C249</f>
        <v>46019</v>
      </c>
      <c r="J249" s="2">
        <f>pfr_schedule!I249</f>
        <v>0.54166666666666663</v>
      </c>
    </row>
    <row r="250" spans="1:10" x14ac:dyDescent="0.25">
      <c r="A250" s="4" t="str">
        <f>B250&amp;"_W"&amp;C250&amp;"_"&amp;F250&amp;"_"&amp;H250</f>
        <v>2025_W17_MIA_TB</v>
      </c>
      <c r="B250" s="4">
        <v>2025</v>
      </c>
      <c r="C250" s="4">
        <f>pfr_schedule!A250</f>
        <v>17</v>
      </c>
      <c r="D250" s="4" t="s">
        <v>7</v>
      </c>
      <c r="E250" s="4">
        <f>INDEX(teams_table!A:A,MATCH(pfr_schedule!G250,teams_table!C:C,0))</f>
        <v>2</v>
      </c>
      <c r="F250" s="4" t="str">
        <f>INDEX(teams_table!B:B,MATCH(pfr_schedule!G250,teams_table!C:C,0))</f>
        <v>MIA</v>
      </c>
      <c r="G250" s="4">
        <f>INDEX(teams_table!A:A,MATCH(pfr_schedule!D250,teams_table!C:C,0))</f>
        <v>28</v>
      </c>
      <c r="H250" s="2" t="str">
        <f>INDEX(teams_table!B:B,MATCH(pfr_schedule!D250,teams_table!C:C,0))</f>
        <v>TB</v>
      </c>
      <c r="I250" s="1">
        <f>pfr_schedule!C250</f>
        <v>46019</v>
      </c>
      <c r="J250" s="2">
        <f>pfr_schedule!I250</f>
        <v>0.54166666666666663</v>
      </c>
    </row>
    <row r="251" spans="1:10" x14ac:dyDescent="0.25">
      <c r="A251" s="4" t="str">
        <f>B251&amp;"_W"&amp;C251&amp;"_"&amp;F251&amp;"_"&amp;H251</f>
        <v>2025_W17_NYJ_NE</v>
      </c>
      <c r="B251" s="4">
        <v>2025</v>
      </c>
      <c r="C251" s="4">
        <f>pfr_schedule!A251</f>
        <v>17</v>
      </c>
      <c r="D251" s="4" t="s">
        <v>7</v>
      </c>
      <c r="E251" s="4">
        <f>INDEX(teams_table!A:A,MATCH(pfr_schedule!G251,teams_table!C:C,0))</f>
        <v>4</v>
      </c>
      <c r="F251" s="4" t="str">
        <f>INDEX(teams_table!B:B,MATCH(pfr_schedule!G251,teams_table!C:C,0))</f>
        <v>NYJ</v>
      </c>
      <c r="G251" s="4">
        <f>INDEX(teams_table!A:A,MATCH(pfr_schedule!D251,teams_table!C:C,0))</f>
        <v>3</v>
      </c>
      <c r="H251" s="2" t="str">
        <f>INDEX(teams_table!B:B,MATCH(pfr_schedule!D251,teams_table!C:C,0))</f>
        <v>NE</v>
      </c>
      <c r="I251" s="1">
        <f>pfr_schedule!C251</f>
        <v>46019</v>
      </c>
      <c r="J251" s="2">
        <f>pfr_schedule!I251</f>
        <v>0.54166666666666663</v>
      </c>
    </row>
    <row r="252" spans="1:10" x14ac:dyDescent="0.25">
      <c r="A252" s="4" t="str">
        <f>B252&amp;"_W"&amp;C252&amp;"_"&amp;F252&amp;"_"&amp;H252</f>
        <v>2025_W17_TEN_NO</v>
      </c>
      <c r="B252" s="4">
        <v>2025</v>
      </c>
      <c r="C252" s="4">
        <f>pfr_schedule!A252</f>
        <v>17</v>
      </c>
      <c r="D252" s="4" t="s">
        <v>7</v>
      </c>
      <c r="E252" s="4">
        <f>INDEX(teams_table!A:A,MATCH(pfr_schedule!G252,teams_table!C:C,0))</f>
        <v>12</v>
      </c>
      <c r="F252" s="4" t="str">
        <f>INDEX(teams_table!B:B,MATCH(pfr_schedule!G252,teams_table!C:C,0))</f>
        <v>TEN</v>
      </c>
      <c r="G252" s="4">
        <f>INDEX(teams_table!A:A,MATCH(pfr_schedule!D252,teams_table!C:C,0))</f>
        <v>27</v>
      </c>
      <c r="H252" s="2" t="str">
        <f>INDEX(teams_table!B:B,MATCH(pfr_schedule!D252,teams_table!C:C,0))</f>
        <v>NO</v>
      </c>
      <c r="I252" s="1">
        <f>pfr_schedule!C252</f>
        <v>46019</v>
      </c>
      <c r="J252" s="2">
        <f>pfr_schedule!I252</f>
        <v>0.54166666666666663</v>
      </c>
    </row>
    <row r="253" spans="1:10" x14ac:dyDescent="0.25">
      <c r="A253" s="4" t="str">
        <f>B253&amp;"_W"&amp;C253&amp;"_"&amp;F253&amp;"_"&amp;H253</f>
        <v>2025_W17_LV_NYG</v>
      </c>
      <c r="B253" s="4">
        <v>2025</v>
      </c>
      <c r="C253" s="4">
        <f>pfr_schedule!A253</f>
        <v>17</v>
      </c>
      <c r="D253" s="4" t="s">
        <v>7</v>
      </c>
      <c r="E253" s="4">
        <f>INDEX(teams_table!A:A,MATCH(pfr_schedule!G253,teams_table!C:C,0))</f>
        <v>15</v>
      </c>
      <c r="F253" s="4" t="str">
        <f>INDEX(teams_table!B:B,MATCH(pfr_schedule!G253,teams_table!C:C,0))</f>
        <v>LV</v>
      </c>
      <c r="G253" s="4">
        <f>INDEX(teams_table!A:A,MATCH(pfr_schedule!D253,teams_table!C:C,0))</f>
        <v>18</v>
      </c>
      <c r="H253" s="2" t="str">
        <f>INDEX(teams_table!B:B,MATCH(pfr_schedule!D253,teams_table!C:C,0))</f>
        <v>NYG</v>
      </c>
      <c r="I253" s="1">
        <f>pfr_schedule!C253</f>
        <v>46019</v>
      </c>
      <c r="J253" s="2">
        <f>pfr_schedule!I253</f>
        <v>0.54166666666666663</v>
      </c>
    </row>
    <row r="254" spans="1:10" x14ac:dyDescent="0.25">
      <c r="A254" s="4" t="str">
        <f>B254&amp;"_W"&amp;C254&amp;"_"&amp;F254&amp;"_"&amp;H254</f>
        <v>2025_W17_LAC_HOU</v>
      </c>
      <c r="B254" s="4">
        <v>2025</v>
      </c>
      <c r="C254" s="4">
        <f>pfr_schedule!A254</f>
        <v>17</v>
      </c>
      <c r="D254" s="4" t="s">
        <v>7</v>
      </c>
      <c r="E254" s="4">
        <f>INDEX(teams_table!A:A,MATCH(pfr_schedule!G254,teams_table!C:C,0))</f>
        <v>16</v>
      </c>
      <c r="F254" s="4" t="str">
        <f>INDEX(teams_table!B:B,MATCH(pfr_schedule!G254,teams_table!C:C,0))</f>
        <v>LAC</v>
      </c>
      <c r="G254" s="4">
        <f>INDEX(teams_table!A:A,MATCH(pfr_schedule!D254,teams_table!C:C,0))</f>
        <v>9</v>
      </c>
      <c r="H254" s="2" t="str">
        <f>INDEX(teams_table!B:B,MATCH(pfr_schedule!D254,teams_table!C:C,0))</f>
        <v>HOU</v>
      </c>
      <c r="I254" s="1">
        <f>pfr_schedule!C254</f>
        <v>46019</v>
      </c>
      <c r="J254" s="2">
        <f>pfr_schedule!I254</f>
        <v>0.54166666666666663</v>
      </c>
    </row>
    <row r="255" spans="1:10" x14ac:dyDescent="0.25">
      <c r="A255" s="4" t="str">
        <f>B255&amp;"_W"&amp;C255&amp;"_"&amp;F255&amp;"_"&amp;H255</f>
        <v>2025_W17_BUF_PHI</v>
      </c>
      <c r="B255" s="4">
        <v>2025</v>
      </c>
      <c r="C255" s="4">
        <f>pfr_schedule!A255</f>
        <v>17</v>
      </c>
      <c r="D255" s="4" t="s">
        <v>7</v>
      </c>
      <c r="E255" s="4">
        <f>INDEX(teams_table!A:A,MATCH(pfr_schedule!G255,teams_table!C:C,0))</f>
        <v>1</v>
      </c>
      <c r="F255" s="4" t="str">
        <f>INDEX(teams_table!B:B,MATCH(pfr_schedule!G255,teams_table!C:C,0))</f>
        <v>BUF</v>
      </c>
      <c r="G255" s="4">
        <f>INDEX(teams_table!A:A,MATCH(pfr_schedule!D255,teams_table!C:C,0))</f>
        <v>19</v>
      </c>
      <c r="H255" s="2" t="str">
        <f>INDEX(teams_table!B:B,MATCH(pfr_schedule!D255,teams_table!C:C,0))</f>
        <v>PHI</v>
      </c>
      <c r="I255" s="1">
        <f>pfr_schedule!C255</f>
        <v>46019</v>
      </c>
      <c r="J255" s="2">
        <f>pfr_schedule!I255</f>
        <v>0.68402777777777779</v>
      </c>
    </row>
    <row r="256" spans="1:10" x14ac:dyDescent="0.25">
      <c r="A256" s="4" t="str">
        <f>B256&amp;"_W"&amp;C256&amp;"_"&amp;F256&amp;"_"&amp;H256</f>
        <v>2025_W17_SF_CHI</v>
      </c>
      <c r="B256" s="4">
        <v>2025</v>
      </c>
      <c r="C256" s="4">
        <f>pfr_schedule!A256</f>
        <v>17</v>
      </c>
      <c r="D256" s="4" t="s">
        <v>7</v>
      </c>
      <c r="E256" s="4">
        <f>INDEX(teams_table!A:A,MATCH(pfr_schedule!G256,teams_table!C:C,0))</f>
        <v>31</v>
      </c>
      <c r="F256" s="4" t="str">
        <f>INDEX(teams_table!B:B,MATCH(pfr_schedule!G256,teams_table!C:C,0))</f>
        <v>SF</v>
      </c>
      <c r="G256" s="4">
        <f>INDEX(teams_table!A:A,MATCH(pfr_schedule!D256,teams_table!C:C,0))</f>
        <v>21</v>
      </c>
      <c r="H256" s="2" t="str">
        <f>INDEX(teams_table!B:B,MATCH(pfr_schedule!D256,teams_table!C:C,0))</f>
        <v>CHI</v>
      </c>
      <c r="I256" s="1">
        <f>pfr_schedule!C256</f>
        <v>46019</v>
      </c>
      <c r="J256" s="2">
        <f>pfr_schedule!I256</f>
        <v>0.84722222222222221</v>
      </c>
    </row>
    <row r="257" spans="1:10" x14ac:dyDescent="0.25">
      <c r="A257" s="4" t="str">
        <f>B257&amp;"_W"&amp;C257&amp;"_"&amp;F257&amp;"_"&amp;H257</f>
        <v>2025_W17_ATL_LAR</v>
      </c>
      <c r="B257" s="4">
        <v>2025</v>
      </c>
      <c r="C257" s="4">
        <f>pfr_schedule!A257</f>
        <v>17</v>
      </c>
      <c r="D257" s="4" t="s">
        <v>7</v>
      </c>
      <c r="E257" s="4">
        <f>INDEX(teams_table!A:A,MATCH(pfr_schedule!G257,teams_table!C:C,0))</f>
        <v>25</v>
      </c>
      <c r="F257" s="4" t="str">
        <f>INDEX(teams_table!B:B,MATCH(pfr_schedule!G257,teams_table!C:C,0))</f>
        <v>ATL</v>
      </c>
      <c r="G257" s="4">
        <f>INDEX(teams_table!A:A,MATCH(pfr_schedule!D257,teams_table!C:C,0))</f>
        <v>30</v>
      </c>
      <c r="H257" s="2" t="str">
        <f>INDEX(teams_table!B:B,MATCH(pfr_schedule!D257,teams_table!C:C,0))</f>
        <v>LAR</v>
      </c>
      <c r="I257" s="1">
        <f>pfr_schedule!C257</f>
        <v>46020</v>
      </c>
      <c r="J257" s="2">
        <f>pfr_schedule!I257</f>
        <v>0.84375</v>
      </c>
    </row>
    <row r="258" spans="1:10" x14ac:dyDescent="0.25">
      <c r="A258" s="4" t="str">
        <f>B258&amp;"_W"&amp;C258&amp;"_"&amp;F258&amp;"_"&amp;H258</f>
        <v>2025_W18_ATL_NO</v>
      </c>
      <c r="B258" s="4">
        <v>2025</v>
      </c>
      <c r="C258" s="4">
        <f>pfr_schedule!A258</f>
        <v>18</v>
      </c>
      <c r="D258" s="4" t="s">
        <v>7</v>
      </c>
      <c r="E258" s="4">
        <f>INDEX(teams_table!A:A,MATCH(pfr_schedule!G258,teams_table!C:C,0))</f>
        <v>25</v>
      </c>
      <c r="F258" s="4" t="str">
        <f>INDEX(teams_table!B:B,MATCH(pfr_schedule!G258,teams_table!C:C,0))</f>
        <v>ATL</v>
      </c>
      <c r="G258" s="4">
        <f>INDEX(teams_table!A:A,MATCH(pfr_schedule!D258,teams_table!C:C,0))</f>
        <v>27</v>
      </c>
      <c r="H258" s="2" t="str">
        <f>INDEX(teams_table!B:B,MATCH(pfr_schedule!D258,teams_table!C:C,0))</f>
        <v>NO</v>
      </c>
      <c r="I258" s="1">
        <f>pfr_schedule!C258</f>
        <v>45661</v>
      </c>
      <c r="J258" s="2">
        <f>pfr_schedule!I258</f>
        <v>0.54166666666666663</v>
      </c>
    </row>
    <row r="259" spans="1:10" x14ac:dyDescent="0.25">
      <c r="A259" s="4" t="str">
        <f>B259&amp;"_W"&amp;C259&amp;"_"&amp;F259&amp;"_"&amp;H259</f>
        <v>2025_W18_BUF_NYJ</v>
      </c>
      <c r="B259" s="4">
        <v>2025</v>
      </c>
      <c r="C259" s="4">
        <f>pfr_schedule!A259</f>
        <v>18</v>
      </c>
      <c r="D259" s="4" t="s">
        <v>7</v>
      </c>
      <c r="E259" s="4">
        <f>INDEX(teams_table!A:A,MATCH(pfr_schedule!G259,teams_table!C:C,0))</f>
        <v>1</v>
      </c>
      <c r="F259" s="4" t="str">
        <f>INDEX(teams_table!B:B,MATCH(pfr_schedule!G259,teams_table!C:C,0))</f>
        <v>BUF</v>
      </c>
      <c r="G259" s="4">
        <f>INDEX(teams_table!A:A,MATCH(pfr_schedule!D259,teams_table!C:C,0))</f>
        <v>4</v>
      </c>
      <c r="H259" s="2" t="str">
        <f>INDEX(teams_table!B:B,MATCH(pfr_schedule!D259,teams_table!C:C,0))</f>
        <v>NYJ</v>
      </c>
      <c r="I259" s="1">
        <f>pfr_schedule!C259</f>
        <v>45661</v>
      </c>
      <c r="J259" s="2">
        <f>pfr_schedule!I259</f>
        <v>0.54166666666666663</v>
      </c>
    </row>
    <row r="260" spans="1:10" x14ac:dyDescent="0.25">
      <c r="A260" s="4" t="str">
        <f>B260&amp;"_W"&amp;C260&amp;"_"&amp;F260&amp;"_"&amp;H260</f>
        <v>2025_W18_CHI_DET</v>
      </c>
      <c r="B260" s="4">
        <v>2025</v>
      </c>
      <c r="C260" s="4">
        <f>pfr_schedule!A260</f>
        <v>18</v>
      </c>
      <c r="D260" s="4" t="s">
        <v>7</v>
      </c>
      <c r="E260" s="4">
        <f>INDEX(teams_table!A:A,MATCH(pfr_schedule!G260,teams_table!C:C,0))</f>
        <v>21</v>
      </c>
      <c r="F260" s="4" t="str">
        <f>INDEX(teams_table!B:B,MATCH(pfr_schedule!G260,teams_table!C:C,0))</f>
        <v>CHI</v>
      </c>
      <c r="G260" s="4">
        <f>INDEX(teams_table!A:A,MATCH(pfr_schedule!D260,teams_table!C:C,0))</f>
        <v>22</v>
      </c>
      <c r="H260" s="2" t="str">
        <f>INDEX(teams_table!B:B,MATCH(pfr_schedule!D260,teams_table!C:C,0))</f>
        <v>DET</v>
      </c>
      <c r="I260" s="1">
        <f>pfr_schedule!C260</f>
        <v>45661</v>
      </c>
      <c r="J260" s="2">
        <f>pfr_schedule!I260</f>
        <v>0.54166666666666663</v>
      </c>
    </row>
    <row r="261" spans="1:10" x14ac:dyDescent="0.25">
      <c r="A261" s="4" t="str">
        <f>B261&amp;"_W"&amp;C261&amp;"_"&amp;F261&amp;"_"&amp;H261</f>
        <v>2025_W18_CIN_CLE</v>
      </c>
      <c r="B261" s="4">
        <v>2025</v>
      </c>
      <c r="C261" s="4">
        <f>pfr_schedule!A261</f>
        <v>18</v>
      </c>
      <c r="D261" s="4" t="s">
        <v>7</v>
      </c>
      <c r="E261" s="4">
        <f>INDEX(teams_table!A:A,MATCH(pfr_schedule!G261,teams_table!C:C,0))</f>
        <v>6</v>
      </c>
      <c r="F261" s="4" t="str">
        <f>INDEX(teams_table!B:B,MATCH(pfr_schedule!G261,teams_table!C:C,0))</f>
        <v>CIN</v>
      </c>
      <c r="G261" s="4">
        <f>INDEX(teams_table!A:A,MATCH(pfr_schedule!D261,teams_table!C:C,0))</f>
        <v>7</v>
      </c>
      <c r="H261" s="2" t="str">
        <f>INDEX(teams_table!B:B,MATCH(pfr_schedule!D261,teams_table!C:C,0))</f>
        <v>CLE</v>
      </c>
      <c r="I261" s="1">
        <f>pfr_schedule!C261</f>
        <v>45661</v>
      </c>
      <c r="J261" s="2">
        <f>pfr_schedule!I261</f>
        <v>0.54166666666666663</v>
      </c>
    </row>
    <row r="262" spans="1:10" x14ac:dyDescent="0.25">
      <c r="A262" s="4" t="str">
        <f>B262&amp;"_W"&amp;C262&amp;"_"&amp;F262&amp;"_"&amp;H262</f>
        <v>2025_W18_DEN_LAC</v>
      </c>
      <c r="B262" s="4">
        <v>2025</v>
      </c>
      <c r="C262" s="4">
        <f>pfr_schedule!A262</f>
        <v>18</v>
      </c>
      <c r="D262" s="4" t="s">
        <v>7</v>
      </c>
      <c r="E262" s="4">
        <f>INDEX(teams_table!A:A,MATCH(pfr_schedule!G262,teams_table!C:C,0))</f>
        <v>13</v>
      </c>
      <c r="F262" s="4" t="str">
        <f>INDEX(teams_table!B:B,MATCH(pfr_schedule!G262,teams_table!C:C,0))</f>
        <v>DEN</v>
      </c>
      <c r="G262" s="4">
        <f>INDEX(teams_table!A:A,MATCH(pfr_schedule!D262,teams_table!C:C,0))</f>
        <v>16</v>
      </c>
      <c r="H262" s="2" t="str">
        <f>INDEX(teams_table!B:B,MATCH(pfr_schedule!D262,teams_table!C:C,0))</f>
        <v>LAC</v>
      </c>
      <c r="I262" s="1">
        <f>pfr_schedule!C262</f>
        <v>45661</v>
      </c>
      <c r="J262" s="2">
        <f>pfr_schedule!I262</f>
        <v>0.54166666666666663</v>
      </c>
    </row>
    <row r="263" spans="1:10" x14ac:dyDescent="0.25">
      <c r="A263" s="4" t="str">
        <f>B263&amp;"_W"&amp;C263&amp;"_"&amp;F263&amp;"_"&amp;H263</f>
        <v>2025_W18_HOU_IND</v>
      </c>
      <c r="B263" s="4">
        <v>2025</v>
      </c>
      <c r="C263" s="4">
        <f>pfr_schedule!A263</f>
        <v>18</v>
      </c>
      <c r="D263" s="4" t="s">
        <v>7</v>
      </c>
      <c r="E263" s="4">
        <f>INDEX(teams_table!A:A,MATCH(pfr_schedule!G263,teams_table!C:C,0))</f>
        <v>9</v>
      </c>
      <c r="F263" s="4" t="str">
        <f>INDEX(teams_table!B:B,MATCH(pfr_schedule!G263,teams_table!C:C,0))</f>
        <v>HOU</v>
      </c>
      <c r="G263" s="4">
        <f>INDEX(teams_table!A:A,MATCH(pfr_schedule!D263,teams_table!C:C,0))</f>
        <v>10</v>
      </c>
      <c r="H263" s="2" t="str">
        <f>INDEX(teams_table!B:B,MATCH(pfr_schedule!D263,teams_table!C:C,0))</f>
        <v>IND</v>
      </c>
      <c r="I263" s="1">
        <f>pfr_schedule!C263</f>
        <v>45661</v>
      </c>
      <c r="J263" s="2">
        <f>pfr_schedule!I263</f>
        <v>0.54166666666666663</v>
      </c>
    </row>
    <row r="264" spans="1:10" x14ac:dyDescent="0.25">
      <c r="A264" s="4" t="str">
        <f>B264&amp;"_W"&amp;C264&amp;"_"&amp;F264&amp;"_"&amp;H264</f>
        <v>2025_W18_JAX_TEN</v>
      </c>
      <c r="B264" s="4">
        <v>2025</v>
      </c>
      <c r="C264" s="4">
        <f>pfr_schedule!A264</f>
        <v>18</v>
      </c>
      <c r="D264" s="4" t="s">
        <v>7</v>
      </c>
      <c r="E264" s="4">
        <f>INDEX(teams_table!A:A,MATCH(pfr_schedule!G264,teams_table!C:C,0))</f>
        <v>11</v>
      </c>
      <c r="F264" s="4" t="str">
        <f>INDEX(teams_table!B:B,MATCH(pfr_schedule!G264,teams_table!C:C,0))</f>
        <v>JAX</v>
      </c>
      <c r="G264" s="4">
        <f>INDEX(teams_table!A:A,MATCH(pfr_schedule!D264,teams_table!C:C,0))</f>
        <v>12</v>
      </c>
      <c r="H264" s="2" t="str">
        <f>INDEX(teams_table!B:B,MATCH(pfr_schedule!D264,teams_table!C:C,0))</f>
        <v>TEN</v>
      </c>
      <c r="I264" s="1">
        <f>pfr_schedule!C264</f>
        <v>45661</v>
      </c>
      <c r="J264" s="2">
        <f>pfr_schedule!I264</f>
        <v>0.54166666666666663</v>
      </c>
    </row>
    <row r="265" spans="1:10" x14ac:dyDescent="0.25">
      <c r="A265" s="4" t="str">
        <f>B265&amp;"_W"&amp;C265&amp;"_"&amp;F265&amp;"_"&amp;H265</f>
        <v>2025_W18_MIN_GB</v>
      </c>
      <c r="B265" s="4">
        <v>2025</v>
      </c>
      <c r="C265" s="4">
        <f>pfr_schedule!A265</f>
        <v>18</v>
      </c>
      <c r="D265" s="4" t="s">
        <v>7</v>
      </c>
      <c r="E265" s="4">
        <f>INDEX(teams_table!A:A,MATCH(pfr_schedule!G265,teams_table!C:C,0))</f>
        <v>24</v>
      </c>
      <c r="F265" s="4" t="str">
        <f>INDEX(teams_table!B:B,MATCH(pfr_schedule!G265,teams_table!C:C,0))</f>
        <v>MIN</v>
      </c>
      <c r="G265" s="4">
        <f>INDEX(teams_table!A:A,MATCH(pfr_schedule!D265,teams_table!C:C,0))</f>
        <v>23</v>
      </c>
      <c r="H265" s="2" t="str">
        <f>INDEX(teams_table!B:B,MATCH(pfr_schedule!D265,teams_table!C:C,0))</f>
        <v>GB</v>
      </c>
      <c r="I265" s="1">
        <f>pfr_schedule!C265</f>
        <v>45661</v>
      </c>
      <c r="J265" s="2">
        <f>pfr_schedule!I265</f>
        <v>0.54166666666666663</v>
      </c>
    </row>
    <row r="266" spans="1:10" x14ac:dyDescent="0.25">
      <c r="A266" s="4" t="str">
        <f>B266&amp;"_W"&amp;C266&amp;"_"&amp;F266&amp;"_"&amp;H266</f>
        <v>2025_W18_NE_MIA</v>
      </c>
      <c r="B266" s="4">
        <v>2025</v>
      </c>
      <c r="C266" s="4">
        <f>pfr_schedule!A266</f>
        <v>18</v>
      </c>
      <c r="D266" s="4" t="s">
        <v>7</v>
      </c>
      <c r="E266" s="4">
        <f>INDEX(teams_table!A:A,MATCH(pfr_schedule!G266,teams_table!C:C,0))</f>
        <v>3</v>
      </c>
      <c r="F266" s="4" t="str">
        <f>INDEX(teams_table!B:B,MATCH(pfr_schedule!G266,teams_table!C:C,0))</f>
        <v>NE</v>
      </c>
      <c r="G266" s="4">
        <f>INDEX(teams_table!A:A,MATCH(pfr_schedule!D266,teams_table!C:C,0))</f>
        <v>2</v>
      </c>
      <c r="H266" s="2" t="str">
        <f>INDEX(teams_table!B:B,MATCH(pfr_schedule!D266,teams_table!C:C,0))</f>
        <v>MIA</v>
      </c>
      <c r="I266" s="1">
        <f>pfr_schedule!C266</f>
        <v>45661</v>
      </c>
      <c r="J266" s="2">
        <f>pfr_schedule!I266</f>
        <v>0.54166666666666663</v>
      </c>
    </row>
    <row r="267" spans="1:10" x14ac:dyDescent="0.25">
      <c r="A267" s="4" t="str">
        <f>B267&amp;"_W"&amp;C267&amp;"_"&amp;F267&amp;"_"&amp;H267</f>
        <v>2025_W18_NYG_DAL</v>
      </c>
      <c r="B267" s="4">
        <v>2025</v>
      </c>
      <c r="C267" s="4">
        <f>pfr_schedule!A267</f>
        <v>18</v>
      </c>
      <c r="D267" s="4" t="s">
        <v>7</v>
      </c>
      <c r="E267" s="4">
        <f>INDEX(teams_table!A:A,MATCH(pfr_schedule!G267,teams_table!C:C,0))</f>
        <v>18</v>
      </c>
      <c r="F267" s="4" t="str">
        <f>INDEX(teams_table!B:B,MATCH(pfr_schedule!G267,teams_table!C:C,0))</f>
        <v>NYG</v>
      </c>
      <c r="G267" s="4">
        <f>INDEX(teams_table!A:A,MATCH(pfr_schedule!D267,teams_table!C:C,0))</f>
        <v>17</v>
      </c>
      <c r="H267" s="2" t="str">
        <f>INDEX(teams_table!B:B,MATCH(pfr_schedule!D267,teams_table!C:C,0))</f>
        <v>DAL</v>
      </c>
      <c r="I267" s="1">
        <f>pfr_schedule!C267</f>
        <v>45661</v>
      </c>
      <c r="J267" s="2">
        <f>pfr_schedule!I267</f>
        <v>0.54166666666666663</v>
      </c>
    </row>
    <row r="268" spans="1:10" x14ac:dyDescent="0.25">
      <c r="A268" s="4" t="str">
        <f>B268&amp;"_W"&amp;C268&amp;"_"&amp;F268&amp;"_"&amp;H268</f>
        <v>2025_W18_PHI_WAS</v>
      </c>
      <c r="B268" s="4">
        <v>2025</v>
      </c>
      <c r="C268" s="4">
        <f>pfr_schedule!A268</f>
        <v>18</v>
      </c>
      <c r="D268" s="4" t="s">
        <v>7</v>
      </c>
      <c r="E268" s="4">
        <f>INDEX(teams_table!A:A,MATCH(pfr_schedule!G268,teams_table!C:C,0))</f>
        <v>19</v>
      </c>
      <c r="F268" s="4" t="str">
        <f>INDEX(teams_table!B:B,MATCH(pfr_schedule!G268,teams_table!C:C,0))</f>
        <v>PHI</v>
      </c>
      <c r="G268" s="4">
        <f>INDEX(teams_table!A:A,MATCH(pfr_schedule!D268,teams_table!C:C,0))</f>
        <v>20</v>
      </c>
      <c r="H268" s="2" t="str">
        <f>INDEX(teams_table!B:B,MATCH(pfr_schedule!D268,teams_table!C:C,0))</f>
        <v>WAS</v>
      </c>
      <c r="I268" s="1">
        <f>pfr_schedule!C268</f>
        <v>45661</v>
      </c>
      <c r="J268" s="2">
        <f>pfr_schedule!I268</f>
        <v>0.54166666666666663</v>
      </c>
    </row>
    <row r="269" spans="1:10" x14ac:dyDescent="0.25">
      <c r="A269" s="4" t="str">
        <f>B269&amp;"_W"&amp;C269&amp;"_"&amp;F269&amp;"_"&amp;H269</f>
        <v>2025_W18_PIT_BAL</v>
      </c>
      <c r="B269" s="4">
        <v>2025</v>
      </c>
      <c r="C269" s="4">
        <f>pfr_schedule!A269</f>
        <v>18</v>
      </c>
      <c r="D269" s="4" t="s">
        <v>7</v>
      </c>
      <c r="E269" s="4">
        <f>INDEX(teams_table!A:A,MATCH(pfr_schedule!G269,teams_table!C:C,0))</f>
        <v>8</v>
      </c>
      <c r="F269" s="4" t="str">
        <f>INDEX(teams_table!B:B,MATCH(pfr_schedule!G269,teams_table!C:C,0))</f>
        <v>PIT</v>
      </c>
      <c r="G269" s="4">
        <f>INDEX(teams_table!A:A,MATCH(pfr_schedule!D269,teams_table!C:C,0))</f>
        <v>5</v>
      </c>
      <c r="H269" s="2" t="str">
        <f>INDEX(teams_table!B:B,MATCH(pfr_schedule!D269,teams_table!C:C,0))</f>
        <v>BAL</v>
      </c>
      <c r="I269" s="1">
        <f>pfr_schedule!C269</f>
        <v>45661</v>
      </c>
      <c r="J269" s="2">
        <f>pfr_schedule!I269</f>
        <v>0.54166666666666663</v>
      </c>
    </row>
    <row r="270" spans="1:10" x14ac:dyDescent="0.25">
      <c r="A270" s="4" t="str">
        <f>B270&amp;"_W"&amp;C270&amp;"_"&amp;F270&amp;"_"&amp;H270</f>
        <v>2025_W18_LV_KC</v>
      </c>
      <c r="B270" s="4">
        <v>2025</v>
      </c>
      <c r="C270" s="4">
        <f>pfr_schedule!A270</f>
        <v>18</v>
      </c>
      <c r="D270" s="4" t="s">
        <v>7</v>
      </c>
      <c r="E270" s="4">
        <f>INDEX(teams_table!A:A,MATCH(pfr_schedule!G270,teams_table!C:C,0))</f>
        <v>15</v>
      </c>
      <c r="F270" s="4" t="str">
        <f>INDEX(teams_table!B:B,MATCH(pfr_schedule!G270,teams_table!C:C,0))</f>
        <v>LV</v>
      </c>
      <c r="G270" s="4">
        <f>INDEX(teams_table!A:A,MATCH(pfr_schedule!D270,teams_table!C:C,0))</f>
        <v>14</v>
      </c>
      <c r="H270" s="2" t="str">
        <f>INDEX(teams_table!B:B,MATCH(pfr_schedule!D270,teams_table!C:C,0))</f>
        <v>KC</v>
      </c>
      <c r="I270" s="1">
        <f>pfr_schedule!C270</f>
        <v>45661</v>
      </c>
      <c r="J270" s="2">
        <f>pfr_schedule!I270</f>
        <v>0.54166666666666663</v>
      </c>
    </row>
    <row r="271" spans="1:10" x14ac:dyDescent="0.25">
      <c r="A271" s="4" t="str">
        <f>B271&amp;"_W"&amp;C271&amp;"_"&amp;F271&amp;"_"&amp;H271</f>
        <v>2025_W18_LAR_ARI</v>
      </c>
      <c r="B271" s="4">
        <v>2025</v>
      </c>
      <c r="C271" s="4">
        <f>pfr_schedule!A271</f>
        <v>18</v>
      </c>
      <c r="D271" s="4" t="s">
        <v>7</v>
      </c>
      <c r="E271" s="4">
        <f>INDEX(teams_table!A:A,MATCH(pfr_schedule!G271,teams_table!C:C,0))</f>
        <v>30</v>
      </c>
      <c r="F271" s="4" t="str">
        <f>INDEX(teams_table!B:B,MATCH(pfr_schedule!G271,teams_table!C:C,0))</f>
        <v>LAR</v>
      </c>
      <c r="G271" s="4">
        <f>INDEX(teams_table!A:A,MATCH(pfr_schedule!D271,teams_table!C:C,0))</f>
        <v>29</v>
      </c>
      <c r="H271" s="2" t="str">
        <f>INDEX(teams_table!B:B,MATCH(pfr_schedule!D271,teams_table!C:C,0))</f>
        <v>ARI</v>
      </c>
      <c r="I271" s="1">
        <f>pfr_schedule!C271</f>
        <v>45661</v>
      </c>
      <c r="J271" s="2">
        <f>pfr_schedule!I271</f>
        <v>0.54166666666666663</v>
      </c>
    </row>
    <row r="272" spans="1:10" x14ac:dyDescent="0.25">
      <c r="A272" s="4" t="str">
        <f>B272&amp;"_W"&amp;C272&amp;"_"&amp;F272&amp;"_"&amp;H272</f>
        <v>2025_W18_SF_SEA</v>
      </c>
      <c r="B272" s="4">
        <v>2025</v>
      </c>
      <c r="C272" s="4">
        <f>pfr_schedule!A272</f>
        <v>18</v>
      </c>
      <c r="D272" s="4" t="s">
        <v>7</v>
      </c>
      <c r="E272" s="4">
        <f>INDEX(teams_table!A:A,MATCH(pfr_schedule!G272,teams_table!C:C,0))</f>
        <v>31</v>
      </c>
      <c r="F272" s="4" t="str">
        <f>INDEX(teams_table!B:B,MATCH(pfr_schedule!G272,teams_table!C:C,0))</f>
        <v>SF</v>
      </c>
      <c r="G272" s="4">
        <f>INDEX(teams_table!A:A,MATCH(pfr_schedule!D272,teams_table!C:C,0))</f>
        <v>32</v>
      </c>
      <c r="H272" s="2" t="str">
        <f>INDEX(teams_table!B:B,MATCH(pfr_schedule!D272,teams_table!C:C,0))</f>
        <v>SEA</v>
      </c>
      <c r="I272" s="1">
        <f>pfr_schedule!C272</f>
        <v>45661</v>
      </c>
      <c r="J272" s="2">
        <f>pfr_schedule!I272</f>
        <v>0.54166666666666663</v>
      </c>
    </row>
    <row r="273" spans="1:10" x14ac:dyDescent="0.25">
      <c r="A273" s="4" t="str">
        <f>B273&amp;"_W"&amp;C273&amp;"_"&amp;F273&amp;"_"&amp;H273</f>
        <v>2025_W18_TB_CAR</v>
      </c>
      <c r="B273" s="4">
        <v>2025</v>
      </c>
      <c r="C273" s="4">
        <f>pfr_schedule!A273</f>
        <v>18</v>
      </c>
      <c r="D273" s="4" t="s">
        <v>7</v>
      </c>
      <c r="E273" s="4">
        <f>INDEX(teams_table!A:A,MATCH(pfr_schedule!G273,teams_table!C:C,0))</f>
        <v>28</v>
      </c>
      <c r="F273" s="4" t="str">
        <f>INDEX(teams_table!B:B,MATCH(pfr_schedule!G273,teams_table!C:C,0))</f>
        <v>TB</v>
      </c>
      <c r="G273" s="4">
        <f>INDEX(teams_table!A:A,MATCH(pfr_schedule!D273,teams_table!C:C,0))</f>
        <v>26</v>
      </c>
      <c r="H273" s="2" t="str">
        <f>INDEX(teams_table!B:B,MATCH(pfr_schedule!D273,teams_table!C:C,0))</f>
        <v>CAR</v>
      </c>
      <c r="I273" s="1">
        <f>pfr_schedule!C273</f>
        <v>45661</v>
      </c>
      <c r="J273" s="2">
        <f>pfr_schedule!I273</f>
        <v>0.54166666666666663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C9-A33A-40BE-AC41-324754A80BCD}">
  <dimension ref="A1:I273"/>
  <sheetViews>
    <sheetView workbookViewId="0"/>
  </sheetViews>
  <sheetFormatPr defaultRowHeight="15" x14ac:dyDescent="0.25"/>
  <cols>
    <col min="3" max="3" width="10.42578125" style="1" bestFit="1" customWidth="1"/>
  </cols>
  <sheetData>
    <row r="1" spans="1:9" x14ac:dyDescent="0.25">
      <c r="A1" t="s">
        <v>74</v>
      </c>
      <c r="B1" t="s">
        <v>75</v>
      </c>
      <c r="D1" t="s">
        <v>76</v>
      </c>
      <c r="E1" t="s">
        <v>77</v>
      </c>
      <c r="G1" t="s">
        <v>78</v>
      </c>
      <c r="H1" t="s">
        <v>77</v>
      </c>
      <c r="I1" t="s">
        <v>79</v>
      </c>
    </row>
    <row r="2" spans="1:9" x14ac:dyDescent="0.25">
      <c r="A2">
        <v>1</v>
      </c>
      <c r="B2" t="s">
        <v>80</v>
      </c>
      <c r="C2" s="1">
        <v>45904</v>
      </c>
      <c r="D2" t="s">
        <v>61</v>
      </c>
      <c r="F2" t="s">
        <v>81</v>
      </c>
      <c r="G2" t="s">
        <v>63</v>
      </c>
      <c r="I2" s="3">
        <v>0.84722222222222221</v>
      </c>
    </row>
    <row r="3" spans="1:9" x14ac:dyDescent="0.25">
      <c r="A3">
        <v>1</v>
      </c>
      <c r="B3" t="s">
        <v>82</v>
      </c>
      <c r="C3" s="1">
        <v>45905</v>
      </c>
      <c r="D3" t="s">
        <v>42</v>
      </c>
      <c r="F3" t="s">
        <v>81</v>
      </c>
      <c r="G3" t="s">
        <v>60</v>
      </c>
      <c r="I3" s="3">
        <v>0.83333333333333337</v>
      </c>
    </row>
    <row r="4" spans="1:9" x14ac:dyDescent="0.25">
      <c r="A4">
        <v>1</v>
      </c>
      <c r="B4" t="s">
        <v>84</v>
      </c>
      <c r="C4" s="1">
        <v>45907</v>
      </c>
      <c r="D4" t="s">
        <v>53</v>
      </c>
      <c r="F4" t="s">
        <v>81</v>
      </c>
      <c r="G4" t="s">
        <v>68</v>
      </c>
      <c r="I4" s="3">
        <v>0.54166666666666663</v>
      </c>
    </row>
    <row r="5" spans="1:9" x14ac:dyDescent="0.25">
      <c r="A5">
        <v>1</v>
      </c>
      <c r="B5" t="s">
        <v>84</v>
      </c>
      <c r="C5" s="1">
        <v>45907</v>
      </c>
      <c r="D5" t="s">
        <v>33</v>
      </c>
      <c r="F5" t="s">
        <v>81</v>
      </c>
      <c r="G5" t="s">
        <v>35</v>
      </c>
      <c r="I5" s="3">
        <v>0.54166666666666663</v>
      </c>
    </row>
    <row r="6" spans="1:9" x14ac:dyDescent="0.25">
      <c r="A6">
        <v>1</v>
      </c>
      <c r="B6" t="s">
        <v>84</v>
      </c>
      <c r="C6" s="1">
        <v>45907</v>
      </c>
      <c r="D6" t="s">
        <v>85</v>
      </c>
      <c r="F6" t="s">
        <v>81</v>
      </c>
      <c r="G6" t="s">
        <v>56</v>
      </c>
      <c r="I6" s="3">
        <v>0.54166666666666663</v>
      </c>
    </row>
    <row r="7" spans="1:9" x14ac:dyDescent="0.25">
      <c r="A7">
        <v>1</v>
      </c>
      <c r="B7" t="s">
        <v>84</v>
      </c>
      <c r="C7" s="1">
        <v>45907</v>
      </c>
      <c r="D7" t="s">
        <v>69</v>
      </c>
      <c r="F7" t="s">
        <v>81</v>
      </c>
      <c r="G7" t="s">
        <v>57</v>
      </c>
      <c r="I7" s="3">
        <v>0.54166666666666663</v>
      </c>
    </row>
    <row r="8" spans="1:9" x14ac:dyDescent="0.25">
      <c r="A8">
        <v>1</v>
      </c>
      <c r="B8" t="s">
        <v>84</v>
      </c>
      <c r="C8" s="1">
        <v>45907</v>
      </c>
      <c r="D8" t="s">
        <v>70</v>
      </c>
      <c r="F8" t="s">
        <v>81</v>
      </c>
      <c r="G8" t="s">
        <v>52</v>
      </c>
      <c r="I8" s="3">
        <v>0.54166666666666663</v>
      </c>
    </row>
    <row r="9" spans="1:9" x14ac:dyDescent="0.25">
      <c r="A9">
        <v>1</v>
      </c>
      <c r="B9" t="s">
        <v>84</v>
      </c>
      <c r="C9" s="1">
        <v>45907</v>
      </c>
      <c r="D9" t="s">
        <v>44</v>
      </c>
      <c r="F9" t="s">
        <v>81</v>
      </c>
      <c r="G9" t="s">
        <v>28</v>
      </c>
      <c r="I9" s="3">
        <v>0.54166666666666663</v>
      </c>
    </row>
    <row r="10" spans="1:9" x14ac:dyDescent="0.25">
      <c r="A10">
        <v>1</v>
      </c>
      <c r="B10" t="s">
        <v>84</v>
      </c>
      <c r="C10" s="1">
        <v>45907</v>
      </c>
      <c r="D10" t="s">
        <v>36</v>
      </c>
      <c r="F10" t="s">
        <v>81</v>
      </c>
      <c r="G10" t="s">
        <v>30</v>
      </c>
      <c r="I10" s="3">
        <v>0.54166666666666663</v>
      </c>
    </row>
    <row r="11" spans="1:9" x14ac:dyDescent="0.25">
      <c r="A11">
        <v>1</v>
      </c>
      <c r="B11" t="s">
        <v>84</v>
      </c>
      <c r="C11" s="1">
        <v>45907</v>
      </c>
      <c r="D11" t="s">
        <v>62</v>
      </c>
      <c r="F11" t="s">
        <v>81</v>
      </c>
      <c r="G11" t="s">
        <v>64</v>
      </c>
      <c r="I11" s="3">
        <v>0.54166666666666663</v>
      </c>
    </row>
    <row r="12" spans="1:9" x14ac:dyDescent="0.25">
      <c r="A12">
        <v>1</v>
      </c>
      <c r="B12" t="s">
        <v>84</v>
      </c>
      <c r="C12" s="1">
        <v>45907</v>
      </c>
      <c r="D12" t="s">
        <v>58</v>
      </c>
      <c r="F12" t="s">
        <v>81</v>
      </c>
      <c r="G12" t="s">
        <v>59</v>
      </c>
      <c r="I12" s="3">
        <v>0.67013888888888884</v>
      </c>
    </row>
    <row r="13" spans="1:9" x14ac:dyDescent="0.25">
      <c r="A13">
        <v>1</v>
      </c>
      <c r="B13" t="s">
        <v>84</v>
      </c>
      <c r="C13" s="1">
        <v>45907</v>
      </c>
      <c r="D13" t="s">
        <v>55</v>
      </c>
      <c r="F13" t="s">
        <v>81</v>
      </c>
      <c r="G13" t="s">
        <v>72</v>
      </c>
      <c r="I13" s="3">
        <v>0.67013888888888884</v>
      </c>
    </row>
    <row r="14" spans="1:9" x14ac:dyDescent="0.25">
      <c r="A14">
        <v>1</v>
      </c>
      <c r="B14" t="s">
        <v>84</v>
      </c>
      <c r="C14" s="1">
        <v>45907</v>
      </c>
      <c r="D14" t="s">
        <v>66</v>
      </c>
      <c r="F14" t="s">
        <v>81</v>
      </c>
      <c r="G14" t="s">
        <v>48</v>
      </c>
      <c r="I14" s="3">
        <v>0.68402777777777779</v>
      </c>
    </row>
    <row r="15" spans="1:9" x14ac:dyDescent="0.25">
      <c r="A15">
        <v>1</v>
      </c>
      <c r="B15" t="s">
        <v>84</v>
      </c>
      <c r="C15" s="1">
        <v>45907</v>
      </c>
      <c r="D15" t="s">
        <v>38</v>
      </c>
      <c r="F15" t="s">
        <v>81</v>
      </c>
      <c r="G15" t="s">
        <v>71</v>
      </c>
      <c r="I15" s="3">
        <v>0.68402777777777779</v>
      </c>
    </row>
    <row r="16" spans="1:9" x14ac:dyDescent="0.25">
      <c r="A16">
        <v>1</v>
      </c>
      <c r="B16" t="s">
        <v>84</v>
      </c>
      <c r="C16" s="1">
        <v>45907</v>
      </c>
      <c r="D16" t="s">
        <v>32</v>
      </c>
      <c r="F16" t="s">
        <v>81</v>
      </c>
      <c r="G16" t="s">
        <v>26</v>
      </c>
      <c r="I16" s="3">
        <v>0.84722222222222221</v>
      </c>
    </row>
    <row r="17" spans="1:9" x14ac:dyDescent="0.25">
      <c r="A17">
        <v>1</v>
      </c>
      <c r="B17" t="s">
        <v>86</v>
      </c>
      <c r="C17" s="1">
        <v>45908</v>
      </c>
      <c r="D17" t="s">
        <v>67</v>
      </c>
      <c r="F17" t="s">
        <v>81</v>
      </c>
      <c r="G17" t="s">
        <v>65</v>
      </c>
      <c r="I17" s="3">
        <v>0.84375</v>
      </c>
    </row>
    <row r="18" spans="1:9" x14ac:dyDescent="0.25">
      <c r="A18">
        <v>2</v>
      </c>
      <c r="B18" t="s">
        <v>80</v>
      </c>
      <c r="C18" s="1">
        <v>45911</v>
      </c>
      <c r="D18" t="s">
        <v>64</v>
      </c>
      <c r="F18" t="s">
        <v>81</v>
      </c>
      <c r="G18" t="s">
        <v>48</v>
      </c>
      <c r="I18" s="3">
        <v>0.84375</v>
      </c>
    </row>
    <row r="19" spans="1:9" x14ac:dyDescent="0.25">
      <c r="A19">
        <v>2</v>
      </c>
      <c r="B19" t="s">
        <v>84</v>
      </c>
      <c r="C19" s="1">
        <v>45914</v>
      </c>
      <c r="D19" t="s">
        <v>57</v>
      </c>
      <c r="F19" t="s">
        <v>81</v>
      </c>
      <c r="G19" t="s">
        <v>33</v>
      </c>
      <c r="I19" s="3">
        <v>0.54166666666666663</v>
      </c>
    </row>
    <row r="20" spans="1:9" x14ac:dyDescent="0.25">
      <c r="A20">
        <v>2</v>
      </c>
      <c r="B20" t="s">
        <v>84</v>
      </c>
      <c r="C20" s="1">
        <v>45914</v>
      </c>
      <c r="D20" t="s">
        <v>62</v>
      </c>
      <c r="F20" t="s">
        <v>81</v>
      </c>
      <c r="G20" t="s">
        <v>61</v>
      </c>
      <c r="I20" s="3">
        <v>0.54166666666666663</v>
      </c>
    </row>
    <row r="21" spans="1:9" x14ac:dyDescent="0.25">
      <c r="A21">
        <v>2</v>
      </c>
      <c r="B21" t="s">
        <v>84</v>
      </c>
      <c r="C21" s="1">
        <v>45914</v>
      </c>
      <c r="D21" t="s">
        <v>65</v>
      </c>
      <c r="F21" t="s">
        <v>81</v>
      </c>
      <c r="G21" t="s">
        <v>66</v>
      </c>
      <c r="I21" s="3">
        <v>0.54166666666666663</v>
      </c>
    </row>
    <row r="22" spans="1:9" x14ac:dyDescent="0.25">
      <c r="A22">
        <v>2</v>
      </c>
      <c r="B22" t="s">
        <v>84</v>
      </c>
      <c r="C22" s="1">
        <v>45914</v>
      </c>
      <c r="D22" t="s">
        <v>28</v>
      </c>
      <c r="F22" t="s">
        <v>81</v>
      </c>
      <c r="G22" t="s">
        <v>85</v>
      </c>
      <c r="I22" s="3">
        <v>0.54166666666666663</v>
      </c>
    </row>
    <row r="23" spans="1:9" x14ac:dyDescent="0.25">
      <c r="A23">
        <v>2</v>
      </c>
      <c r="B23" t="s">
        <v>84</v>
      </c>
      <c r="C23" s="1">
        <v>45914</v>
      </c>
      <c r="D23" t="s">
        <v>55</v>
      </c>
      <c r="F23" t="s">
        <v>81</v>
      </c>
      <c r="G23" t="s">
        <v>52</v>
      </c>
      <c r="I23" s="3">
        <v>0.54166666666666663</v>
      </c>
    </row>
    <row r="24" spans="1:9" x14ac:dyDescent="0.25">
      <c r="A24">
        <v>2</v>
      </c>
      <c r="B24" t="s">
        <v>84</v>
      </c>
      <c r="C24" s="1">
        <v>45914</v>
      </c>
      <c r="D24" t="s">
        <v>26</v>
      </c>
      <c r="F24" t="s">
        <v>81</v>
      </c>
      <c r="G24" t="s">
        <v>30</v>
      </c>
      <c r="I24" s="3">
        <v>0.54166666666666663</v>
      </c>
    </row>
    <row r="25" spans="1:9" x14ac:dyDescent="0.25">
      <c r="A25">
        <v>2</v>
      </c>
      <c r="B25" t="s">
        <v>84</v>
      </c>
      <c r="C25" s="1">
        <v>45914</v>
      </c>
      <c r="D25" t="s">
        <v>71</v>
      </c>
      <c r="F25" t="s">
        <v>81</v>
      </c>
      <c r="G25" t="s">
        <v>58</v>
      </c>
      <c r="I25" s="3">
        <v>0.54166666666666663</v>
      </c>
    </row>
    <row r="26" spans="1:9" x14ac:dyDescent="0.25">
      <c r="A26">
        <v>2</v>
      </c>
      <c r="B26" t="s">
        <v>84</v>
      </c>
      <c r="C26" s="1">
        <v>45914</v>
      </c>
      <c r="D26" t="s">
        <v>72</v>
      </c>
      <c r="F26" t="s">
        <v>81</v>
      </c>
      <c r="G26" t="s">
        <v>36</v>
      </c>
      <c r="I26" s="3">
        <v>0.54166666666666663</v>
      </c>
    </row>
    <row r="27" spans="1:9" x14ac:dyDescent="0.25">
      <c r="A27">
        <v>2</v>
      </c>
      <c r="B27" t="s">
        <v>84</v>
      </c>
      <c r="C27" s="1">
        <v>45914</v>
      </c>
      <c r="D27" t="s">
        <v>35</v>
      </c>
      <c r="F27" t="s">
        <v>81</v>
      </c>
      <c r="G27" t="s">
        <v>32</v>
      </c>
      <c r="I27" s="3">
        <v>0.54166666666666663</v>
      </c>
    </row>
    <row r="28" spans="1:9" x14ac:dyDescent="0.25">
      <c r="A28">
        <v>2</v>
      </c>
      <c r="B28" t="s">
        <v>84</v>
      </c>
      <c r="C28" s="1">
        <v>45914</v>
      </c>
      <c r="D28" t="s">
        <v>59</v>
      </c>
      <c r="F28" t="s">
        <v>81</v>
      </c>
      <c r="G28" t="s">
        <v>56</v>
      </c>
      <c r="I28" s="3">
        <v>0.67013888888888884</v>
      </c>
    </row>
    <row r="29" spans="1:9" x14ac:dyDescent="0.25">
      <c r="A29">
        <v>2</v>
      </c>
      <c r="B29" t="s">
        <v>84</v>
      </c>
      <c r="C29" s="1">
        <v>45914</v>
      </c>
      <c r="D29" t="s">
        <v>69</v>
      </c>
      <c r="F29" t="s">
        <v>81</v>
      </c>
      <c r="G29" t="s">
        <v>70</v>
      </c>
      <c r="I29" s="3">
        <v>0.67013888888888884</v>
      </c>
    </row>
    <row r="30" spans="1:9" x14ac:dyDescent="0.25">
      <c r="A30">
        <v>2</v>
      </c>
      <c r="B30" t="s">
        <v>84</v>
      </c>
      <c r="C30" s="1">
        <v>45914</v>
      </c>
      <c r="D30" t="s">
        <v>63</v>
      </c>
      <c r="F30" t="s">
        <v>81</v>
      </c>
      <c r="G30" t="s">
        <v>42</v>
      </c>
      <c r="I30" s="3">
        <v>0.68402777777777779</v>
      </c>
    </row>
    <row r="31" spans="1:9" x14ac:dyDescent="0.25">
      <c r="A31">
        <v>2</v>
      </c>
      <c r="B31" t="s">
        <v>84</v>
      </c>
      <c r="C31" s="1">
        <v>45914</v>
      </c>
      <c r="D31" t="s">
        <v>68</v>
      </c>
      <c r="F31" t="s">
        <v>81</v>
      </c>
      <c r="G31" t="s">
        <v>67</v>
      </c>
      <c r="I31" s="3">
        <v>0.84722222222222221</v>
      </c>
    </row>
    <row r="32" spans="1:9" x14ac:dyDescent="0.25">
      <c r="A32">
        <v>2</v>
      </c>
      <c r="B32" t="s">
        <v>86</v>
      </c>
      <c r="C32" s="1">
        <v>45915</v>
      </c>
      <c r="D32" t="s">
        <v>53</v>
      </c>
      <c r="F32" t="s">
        <v>81</v>
      </c>
      <c r="G32" t="s">
        <v>38</v>
      </c>
      <c r="I32" s="3">
        <v>0.79166666666666663</v>
      </c>
    </row>
    <row r="33" spans="1:9" x14ac:dyDescent="0.25">
      <c r="A33">
        <v>2</v>
      </c>
      <c r="B33" t="s">
        <v>86</v>
      </c>
      <c r="C33" s="1">
        <v>45915</v>
      </c>
      <c r="D33" t="s">
        <v>60</v>
      </c>
      <c r="F33" t="s">
        <v>81</v>
      </c>
      <c r="G33" t="s">
        <v>44</v>
      </c>
      <c r="I33" s="3">
        <v>0.91666666666666663</v>
      </c>
    </row>
    <row r="34" spans="1:9" x14ac:dyDescent="0.25">
      <c r="A34">
        <v>3</v>
      </c>
      <c r="B34" t="s">
        <v>80</v>
      </c>
      <c r="C34" s="1">
        <v>45918</v>
      </c>
      <c r="D34" t="s">
        <v>85</v>
      </c>
      <c r="F34" t="s">
        <v>81</v>
      </c>
      <c r="G34" t="s">
        <v>26</v>
      </c>
      <c r="I34" s="3">
        <v>0.84375</v>
      </c>
    </row>
    <row r="35" spans="1:9" x14ac:dyDescent="0.25">
      <c r="A35">
        <v>3</v>
      </c>
      <c r="B35" t="s">
        <v>84</v>
      </c>
      <c r="C35" s="1">
        <v>45921</v>
      </c>
      <c r="D35" t="s">
        <v>68</v>
      </c>
      <c r="F35" t="s">
        <v>81</v>
      </c>
      <c r="G35" t="s">
        <v>69</v>
      </c>
      <c r="I35" s="3">
        <v>0.54166666666666663</v>
      </c>
    </row>
    <row r="36" spans="1:9" x14ac:dyDescent="0.25">
      <c r="A36">
        <v>3</v>
      </c>
      <c r="B36" t="s">
        <v>84</v>
      </c>
      <c r="C36" s="1">
        <v>45921</v>
      </c>
      <c r="D36" t="s">
        <v>48</v>
      </c>
      <c r="F36" t="s">
        <v>81</v>
      </c>
      <c r="G36" t="s">
        <v>35</v>
      </c>
      <c r="I36" s="3">
        <v>0.54166666666666663</v>
      </c>
    </row>
    <row r="37" spans="1:9" x14ac:dyDescent="0.25">
      <c r="A37">
        <v>3</v>
      </c>
      <c r="B37" t="s">
        <v>84</v>
      </c>
      <c r="C37" s="1">
        <v>45921</v>
      </c>
      <c r="D37" t="s">
        <v>38</v>
      </c>
      <c r="F37" t="s">
        <v>81</v>
      </c>
      <c r="G37" t="s">
        <v>57</v>
      </c>
      <c r="I37" s="3">
        <v>0.54166666666666663</v>
      </c>
    </row>
    <row r="38" spans="1:9" x14ac:dyDescent="0.25">
      <c r="A38">
        <v>3</v>
      </c>
      <c r="B38" t="s">
        <v>84</v>
      </c>
      <c r="C38" s="1">
        <v>45921</v>
      </c>
      <c r="D38" t="s">
        <v>33</v>
      </c>
      <c r="F38" t="s">
        <v>81</v>
      </c>
      <c r="G38" t="s">
        <v>67</v>
      </c>
      <c r="I38" s="3">
        <v>0.54166666666666663</v>
      </c>
    </row>
    <row r="39" spans="1:9" x14ac:dyDescent="0.25">
      <c r="A39">
        <v>3</v>
      </c>
      <c r="B39" t="s">
        <v>84</v>
      </c>
      <c r="C39" s="1">
        <v>45921</v>
      </c>
      <c r="D39" t="s">
        <v>36</v>
      </c>
      <c r="F39" t="s">
        <v>81</v>
      </c>
      <c r="G39" t="s">
        <v>28</v>
      </c>
      <c r="I39" s="3">
        <v>0.54166666666666663</v>
      </c>
    </row>
    <row r="40" spans="1:9" x14ac:dyDescent="0.25">
      <c r="A40">
        <v>3</v>
      </c>
      <c r="B40" t="s">
        <v>84</v>
      </c>
      <c r="C40" s="1">
        <v>45921</v>
      </c>
      <c r="D40" t="s">
        <v>56</v>
      </c>
      <c r="F40" t="s">
        <v>81</v>
      </c>
      <c r="G40" t="s">
        <v>58</v>
      </c>
      <c r="I40" s="3">
        <v>0.54166666666666663</v>
      </c>
    </row>
    <row r="41" spans="1:9" x14ac:dyDescent="0.25">
      <c r="A41">
        <v>3</v>
      </c>
      <c r="B41" t="s">
        <v>84</v>
      </c>
      <c r="C41" s="1">
        <v>45921</v>
      </c>
      <c r="D41" t="s">
        <v>71</v>
      </c>
      <c r="F41" t="s">
        <v>81</v>
      </c>
      <c r="G41" t="s">
        <v>63</v>
      </c>
      <c r="I41" s="3">
        <v>0.54166666666666663</v>
      </c>
    </row>
    <row r="42" spans="1:9" x14ac:dyDescent="0.25">
      <c r="A42">
        <v>3</v>
      </c>
      <c r="B42" t="s">
        <v>84</v>
      </c>
      <c r="C42" s="1">
        <v>45921</v>
      </c>
      <c r="D42" t="s">
        <v>30</v>
      </c>
      <c r="F42" t="s">
        <v>81</v>
      </c>
      <c r="G42" t="s">
        <v>53</v>
      </c>
      <c r="I42" s="3">
        <v>0.54166666666666663</v>
      </c>
    </row>
    <row r="43" spans="1:9" x14ac:dyDescent="0.25">
      <c r="A43">
        <v>3</v>
      </c>
      <c r="B43" t="s">
        <v>84</v>
      </c>
      <c r="C43" s="1">
        <v>45921</v>
      </c>
      <c r="D43" t="s">
        <v>44</v>
      </c>
      <c r="F43" t="s">
        <v>81</v>
      </c>
      <c r="G43" t="s">
        <v>64</v>
      </c>
      <c r="I43" s="3">
        <v>0.54166666666666663</v>
      </c>
    </row>
    <row r="44" spans="1:9" x14ac:dyDescent="0.25">
      <c r="A44">
        <v>3</v>
      </c>
      <c r="B44" t="s">
        <v>84</v>
      </c>
      <c r="C44" s="1">
        <v>45921</v>
      </c>
      <c r="D44" t="s">
        <v>59</v>
      </c>
      <c r="F44" t="s">
        <v>81</v>
      </c>
      <c r="G44" t="s">
        <v>60</v>
      </c>
      <c r="I44" s="3">
        <v>0.67013888888888884</v>
      </c>
    </row>
    <row r="45" spans="1:9" x14ac:dyDescent="0.25">
      <c r="A45">
        <v>3</v>
      </c>
      <c r="B45" t="s">
        <v>84</v>
      </c>
      <c r="C45" s="1">
        <v>45921</v>
      </c>
      <c r="D45" t="s">
        <v>52</v>
      </c>
      <c r="F45" t="s">
        <v>81</v>
      </c>
      <c r="G45" t="s">
        <v>72</v>
      </c>
      <c r="I45" s="3">
        <v>0.67013888888888884</v>
      </c>
    </row>
    <row r="46" spans="1:9" x14ac:dyDescent="0.25">
      <c r="A46">
        <v>3</v>
      </c>
      <c r="B46" t="s">
        <v>84</v>
      </c>
      <c r="C46" s="1">
        <v>45921</v>
      </c>
      <c r="D46" t="s">
        <v>61</v>
      </c>
      <c r="F46" t="s">
        <v>81</v>
      </c>
      <c r="G46" t="s">
        <v>65</v>
      </c>
      <c r="I46" s="3">
        <v>0.68402777777777779</v>
      </c>
    </row>
    <row r="47" spans="1:9" x14ac:dyDescent="0.25">
      <c r="A47">
        <v>3</v>
      </c>
      <c r="B47" t="s">
        <v>84</v>
      </c>
      <c r="C47" s="1">
        <v>45921</v>
      </c>
      <c r="D47" t="s">
        <v>70</v>
      </c>
      <c r="F47" t="s">
        <v>81</v>
      </c>
      <c r="G47" t="s">
        <v>55</v>
      </c>
      <c r="I47" s="3">
        <v>0.68402777777777779</v>
      </c>
    </row>
    <row r="48" spans="1:9" x14ac:dyDescent="0.25">
      <c r="A48">
        <v>3</v>
      </c>
      <c r="B48" t="s">
        <v>84</v>
      </c>
      <c r="C48" s="1">
        <v>45921</v>
      </c>
      <c r="D48" t="s">
        <v>42</v>
      </c>
      <c r="F48" t="s">
        <v>81</v>
      </c>
      <c r="G48" t="s">
        <v>62</v>
      </c>
      <c r="I48" s="3">
        <v>0.84722222222222221</v>
      </c>
    </row>
    <row r="49" spans="1:9" x14ac:dyDescent="0.25">
      <c r="A49">
        <v>3</v>
      </c>
      <c r="B49" t="s">
        <v>86</v>
      </c>
      <c r="C49" s="1">
        <v>45922</v>
      </c>
      <c r="D49" t="s">
        <v>66</v>
      </c>
      <c r="F49" t="s">
        <v>81</v>
      </c>
      <c r="G49" t="s">
        <v>32</v>
      </c>
      <c r="I49" s="3">
        <v>0.84375</v>
      </c>
    </row>
    <row r="50" spans="1:9" x14ac:dyDescent="0.25">
      <c r="A50">
        <v>4</v>
      </c>
      <c r="B50" t="s">
        <v>80</v>
      </c>
      <c r="C50" s="1">
        <v>45925</v>
      </c>
      <c r="D50" t="s">
        <v>72</v>
      </c>
      <c r="F50" t="s">
        <v>81</v>
      </c>
      <c r="G50" t="s">
        <v>70</v>
      </c>
      <c r="I50" s="3">
        <v>0.84375</v>
      </c>
    </row>
    <row r="51" spans="1:9" x14ac:dyDescent="0.25">
      <c r="A51">
        <v>4</v>
      </c>
      <c r="B51" t="s">
        <v>84</v>
      </c>
      <c r="C51" s="1">
        <v>45928</v>
      </c>
      <c r="D51" t="s">
        <v>67</v>
      </c>
      <c r="F51" t="s">
        <v>81</v>
      </c>
      <c r="G51" t="s">
        <v>36</v>
      </c>
      <c r="I51" s="3">
        <v>0.39583333333333331</v>
      </c>
    </row>
    <row r="52" spans="1:9" x14ac:dyDescent="0.25">
      <c r="A52">
        <v>4</v>
      </c>
      <c r="B52" t="s">
        <v>84</v>
      </c>
      <c r="C52" s="1">
        <v>45928</v>
      </c>
      <c r="D52" t="s">
        <v>64</v>
      </c>
      <c r="F52" t="s">
        <v>81</v>
      </c>
      <c r="G52" t="s">
        <v>68</v>
      </c>
      <c r="I52" s="3">
        <v>0.54166666666666663</v>
      </c>
    </row>
    <row r="53" spans="1:9" x14ac:dyDescent="0.25">
      <c r="A53">
        <v>4</v>
      </c>
      <c r="B53" t="s">
        <v>84</v>
      </c>
      <c r="C53" s="1">
        <v>45928</v>
      </c>
      <c r="D53" t="s">
        <v>52</v>
      </c>
      <c r="F53" t="s">
        <v>81</v>
      </c>
      <c r="G53" t="s">
        <v>26</v>
      </c>
      <c r="I53" s="3">
        <v>0.54166666666666663</v>
      </c>
    </row>
    <row r="54" spans="1:9" x14ac:dyDescent="0.25">
      <c r="A54">
        <v>4</v>
      </c>
      <c r="B54" t="s">
        <v>84</v>
      </c>
      <c r="C54" s="1">
        <v>45928</v>
      </c>
      <c r="D54" t="s">
        <v>35</v>
      </c>
      <c r="F54" t="s">
        <v>81</v>
      </c>
      <c r="G54" t="s">
        <v>66</v>
      </c>
      <c r="I54" s="3">
        <v>0.54166666666666663</v>
      </c>
    </row>
    <row r="55" spans="1:9" x14ac:dyDescent="0.25">
      <c r="A55">
        <v>4</v>
      </c>
      <c r="B55" t="s">
        <v>84</v>
      </c>
      <c r="C55" s="1">
        <v>45928</v>
      </c>
      <c r="D55" t="s">
        <v>58</v>
      </c>
      <c r="F55" t="s">
        <v>81</v>
      </c>
      <c r="G55" t="s">
        <v>38</v>
      </c>
      <c r="I55" s="3">
        <v>0.54166666666666663</v>
      </c>
    </row>
    <row r="56" spans="1:9" x14ac:dyDescent="0.25">
      <c r="A56">
        <v>4</v>
      </c>
      <c r="B56" t="s">
        <v>84</v>
      </c>
      <c r="C56" s="1">
        <v>45928</v>
      </c>
      <c r="D56" t="s">
        <v>69</v>
      </c>
      <c r="F56" t="s">
        <v>81</v>
      </c>
      <c r="G56" t="s">
        <v>28</v>
      </c>
      <c r="I56" s="3">
        <v>0.54166666666666663</v>
      </c>
    </row>
    <row r="57" spans="1:9" x14ac:dyDescent="0.25">
      <c r="A57">
        <v>4</v>
      </c>
      <c r="B57" t="s">
        <v>84</v>
      </c>
      <c r="C57" s="1">
        <v>45928</v>
      </c>
      <c r="D57" t="s">
        <v>60</v>
      </c>
      <c r="F57" t="s">
        <v>81</v>
      </c>
      <c r="G57" t="s">
        <v>62</v>
      </c>
      <c r="I57" s="3">
        <v>0.54166666666666663</v>
      </c>
    </row>
    <row r="58" spans="1:9" x14ac:dyDescent="0.25">
      <c r="A58">
        <v>4</v>
      </c>
      <c r="B58" t="s">
        <v>84</v>
      </c>
      <c r="C58" s="1">
        <v>45928</v>
      </c>
      <c r="D58" t="s">
        <v>63</v>
      </c>
      <c r="F58" t="s">
        <v>81</v>
      </c>
      <c r="G58" t="s">
        <v>53</v>
      </c>
      <c r="I58" s="3">
        <v>0.54166666666666663</v>
      </c>
    </row>
    <row r="59" spans="1:9" x14ac:dyDescent="0.25">
      <c r="A59">
        <v>4</v>
      </c>
      <c r="B59" t="s">
        <v>84</v>
      </c>
      <c r="C59" s="1">
        <v>45928</v>
      </c>
      <c r="D59" t="s">
        <v>56</v>
      </c>
      <c r="F59" t="s">
        <v>81</v>
      </c>
      <c r="G59" t="s">
        <v>71</v>
      </c>
      <c r="I59" s="3">
        <v>0.67013888888888884</v>
      </c>
    </row>
    <row r="60" spans="1:9" x14ac:dyDescent="0.25">
      <c r="A60">
        <v>4</v>
      </c>
      <c r="B60" t="s">
        <v>84</v>
      </c>
      <c r="C60" s="1">
        <v>45928</v>
      </c>
      <c r="D60" t="s">
        <v>57</v>
      </c>
      <c r="F60" t="s">
        <v>81</v>
      </c>
      <c r="G60" t="s">
        <v>55</v>
      </c>
      <c r="I60" s="3">
        <v>0.67013888888888884</v>
      </c>
    </row>
    <row r="61" spans="1:9" x14ac:dyDescent="0.25">
      <c r="A61">
        <v>4</v>
      </c>
      <c r="B61" t="s">
        <v>84</v>
      </c>
      <c r="C61" s="1">
        <v>45928</v>
      </c>
      <c r="D61" t="s">
        <v>32</v>
      </c>
      <c r="F61" t="s">
        <v>81</v>
      </c>
      <c r="G61" t="s">
        <v>42</v>
      </c>
      <c r="I61" s="3">
        <v>0.68402777777777779</v>
      </c>
    </row>
    <row r="62" spans="1:9" x14ac:dyDescent="0.25">
      <c r="A62">
        <v>4</v>
      </c>
      <c r="B62" t="s">
        <v>84</v>
      </c>
      <c r="C62" s="1">
        <v>45928</v>
      </c>
      <c r="D62" t="s">
        <v>65</v>
      </c>
      <c r="F62" t="s">
        <v>81</v>
      </c>
      <c r="G62" t="s">
        <v>44</v>
      </c>
      <c r="I62" s="3">
        <v>0.68402777777777779</v>
      </c>
    </row>
    <row r="63" spans="1:9" x14ac:dyDescent="0.25">
      <c r="A63">
        <v>4</v>
      </c>
      <c r="B63" t="s">
        <v>84</v>
      </c>
      <c r="C63" s="1">
        <v>45928</v>
      </c>
      <c r="D63" t="s">
        <v>48</v>
      </c>
      <c r="F63" t="s">
        <v>81</v>
      </c>
      <c r="G63" t="s">
        <v>61</v>
      </c>
      <c r="I63" s="3">
        <v>0.84722222222222221</v>
      </c>
    </row>
    <row r="64" spans="1:9" x14ac:dyDescent="0.25">
      <c r="A64">
        <v>4</v>
      </c>
      <c r="B64" t="s">
        <v>86</v>
      </c>
      <c r="C64" s="1">
        <v>45929</v>
      </c>
      <c r="D64" t="s">
        <v>30</v>
      </c>
      <c r="F64" t="s">
        <v>81</v>
      </c>
      <c r="G64" t="s">
        <v>85</v>
      </c>
      <c r="I64" s="3">
        <v>0.80208333333333337</v>
      </c>
    </row>
    <row r="65" spans="1:9" x14ac:dyDescent="0.25">
      <c r="A65">
        <v>4</v>
      </c>
      <c r="B65" t="s">
        <v>86</v>
      </c>
      <c r="C65" s="1">
        <v>45929</v>
      </c>
      <c r="D65" t="s">
        <v>33</v>
      </c>
      <c r="F65" t="s">
        <v>81</v>
      </c>
      <c r="G65" t="s">
        <v>59</v>
      </c>
      <c r="I65" s="3">
        <v>0.84375</v>
      </c>
    </row>
    <row r="66" spans="1:9" x14ac:dyDescent="0.25">
      <c r="A66">
        <v>5</v>
      </c>
      <c r="B66" t="s">
        <v>80</v>
      </c>
      <c r="C66" s="1">
        <v>45932</v>
      </c>
      <c r="D66" t="s">
        <v>55</v>
      </c>
      <c r="F66" t="s">
        <v>81</v>
      </c>
      <c r="G66" t="s">
        <v>71</v>
      </c>
      <c r="I66" s="3">
        <v>0.84375</v>
      </c>
    </row>
    <row r="67" spans="1:9" x14ac:dyDescent="0.25">
      <c r="A67">
        <v>5</v>
      </c>
      <c r="B67" t="s">
        <v>84</v>
      </c>
      <c r="C67" s="1">
        <v>45935</v>
      </c>
      <c r="D67" t="s">
        <v>67</v>
      </c>
      <c r="F67" t="s">
        <v>81</v>
      </c>
      <c r="G67" t="s">
        <v>35</v>
      </c>
      <c r="I67" s="3">
        <v>0.39583333333333331</v>
      </c>
    </row>
    <row r="68" spans="1:9" x14ac:dyDescent="0.25">
      <c r="A68">
        <v>5</v>
      </c>
      <c r="B68" t="s">
        <v>84</v>
      </c>
      <c r="C68" s="1">
        <v>45935</v>
      </c>
      <c r="D68" t="s">
        <v>85</v>
      </c>
      <c r="F68" t="s">
        <v>81</v>
      </c>
      <c r="G68" t="s">
        <v>69</v>
      </c>
      <c r="I68" s="3">
        <v>0.54166666666666663</v>
      </c>
    </row>
    <row r="69" spans="1:9" x14ac:dyDescent="0.25">
      <c r="A69">
        <v>5</v>
      </c>
      <c r="B69" t="s">
        <v>84</v>
      </c>
      <c r="C69" s="1">
        <v>45935</v>
      </c>
      <c r="D69" t="s">
        <v>44</v>
      </c>
      <c r="F69" t="s">
        <v>81</v>
      </c>
      <c r="G69" t="s">
        <v>56</v>
      </c>
      <c r="I69" s="3">
        <v>0.54166666666666663</v>
      </c>
    </row>
    <row r="70" spans="1:9" x14ac:dyDescent="0.25">
      <c r="A70">
        <v>5</v>
      </c>
      <c r="B70" t="s">
        <v>84</v>
      </c>
      <c r="C70" s="1">
        <v>45935</v>
      </c>
      <c r="D70" t="s">
        <v>62</v>
      </c>
      <c r="F70" t="s">
        <v>81</v>
      </c>
      <c r="G70" t="s">
        <v>52</v>
      </c>
      <c r="I70" s="3">
        <v>0.54166666666666663</v>
      </c>
    </row>
    <row r="71" spans="1:9" x14ac:dyDescent="0.25">
      <c r="A71">
        <v>5</v>
      </c>
      <c r="B71" t="s">
        <v>84</v>
      </c>
      <c r="C71" s="1">
        <v>45935</v>
      </c>
      <c r="D71" t="s">
        <v>61</v>
      </c>
      <c r="F71" t="s">
        <v>81</v>
      </c>
      <c r="G71" t="s">
        <v>30</v>
      </c>
      <c r="I71" s="3">
        <v>0.54166666666666663</v>
      </c>
    </row>
    <row r="72" spans="1:9" x14ac:dyDescent="0.25">
      <c r="A72">
        <v>5</v>
      </c>
      <c r="B72" t="s">
        <v>84</v>
      </c>
      <c r="C72" s="1">
        <v>45935</v>
      </c>
      <c r="D72" t="s">
        <v>59</v>
      </c>
      <c r="F72" t="s">
        <v>81</v>
      </c>
      <c r="G72" t="s">
        <v>63</v>
      </c>
      <c r="I72" s="3">
        <v>0.54166666666666663</v>
      </c>
    </row>
    <row r="73" spans="1:9" x14ac:dyDescent="0.25">
      <c r="A73">
        <v>5</v>
      </c>
      <c r="B73" t="s">
        <v>84</v>
      </c>
      <c r="C73" s="1">
        <v>45935</v>
      </c>
      <c r="D73" t="s">
        <v>38</v>
      </c>
      <c r="F73" t="s">
        <v>81</v>
      </c>
      <c r="G73" t="s">
        <v>32</v>
      </c>
      <c r="I73" s="3">
        <v>0.54166666666666663</v>
      </c>
    </row>
    <row r="74" spans="1:9" x14ac:dyDescent="0.25">
      <c r="A74">
        <v>5</v>
      </c>
      <c r="B74" t="s">
        <v>84</v>
      </c>
      <c r="C74" s="1">
        <v>45935</v>
      </c>
      <c r="D74" t="s">
        <v>58</v>
      </c>
      <c r="F74" t="s">
        <v>81</v>
      </c>
      <c r="G74" t="s">
        <v>70</v>
      </c>
      <c r="I74" s="3">
        <v>0.67013888888888884</v>
      </c>
    </row>
    <row r="75" spans="1:9" x14ac:dyDescent="0.25">
      <c r="A75">
        <v>5</v>
      </c>
      <c r="B75" t="s">
        <v>84</v>
      </c>
      <c r="C75" s="1">
        <v>45935</v>
      </c>
      <c r="D75" t="s">
        <v>53</v>
      </c>
      <c r="F75" t="s">
        <v>81</v>
      </c>
      <c r="G75" t="s">
        <v>72</v>
      </c>
      <c r="I75" s="3">
        <v>0.67013888888888884</v>
      </c>
    </row>
    <row r="76" spans="1:9" x14ac:dyDescent="0.25">
      <c r="A76">
        <v>5</v>
      </c>
      <c r="B76" t="s">
        <v>84</v>
      </c>
      <c r="C76" s="1">
        <v>45935</v>
      </c>
      <c r="D76" t="s">
        <v>66</v>
      </c>
      <c r="F76" t="s">
        <v>81</v>
      </c>
      <c r="G76" t="s">
        <v>33</v>
      </c>
      <c r="I76" s="3">
        <v>0.68402777777777779</v>
      </c>
    </row>
    <row r="77" spans="1:9" x14ac:dyDescent="0.25">
      <c r="A77">
        <v>5</v>
      </c>
      <c r="B77" t="s">
        <v>84</v>
      </c>
      <c r="C77" s="1">
        <v>45935</v>
      </c>
      <c r="D77" t="s">
        <v>64</v>
      </c>
      <c r="F77" t="s">
        <v>81</v>
      </c>
      <c r="G77" t="s">
        <v>60</v>
      </c>
      <c r="I77" s="3">
        <v>0.68402777777777779</v>
      </c>
    </row>
    <row r="78" spans="1:9" x14ac:dyDescent="0.25">
      <c r="A78">
        <v>5</v>
      </c>
      <c r="B78" t="s">
        <v>84</v>
      </c>
      <c r="C78" s="1">
        <v>45935</v>
      </c>
      <c r="D78" t="s">
        <v>28</v>
      </c>
      <c r="F78" t="s">
        <v>81</v>
      </c>
      <c r="G78" t="s">
        <v>26</v>
      </c>
      <c r="I78" s="3">
        <v>0.84722222222222221</v>
      </c>
    </row>
    <row r="79" spans="1:9" x14ac:dyDescent="0.25">
      <c r="A79">
        <v>5</v>
      </c>
      <c r="B79" t="s">
        <v>86</v>
      </c>
      <c r="C79" s="1">
        <v>45936</v>
      </c>
      <c r="D79" t="s">
        <v>42</v>
      </c>
      <c r="F79" t="s">
        <v>81</v>
      </c>
      <c r="G79" t="s">
        <v>57</v>
      </c>
      <c r="I79" s="3">
        <v>0.84375</v>
      </c>
    </row>
    <row r="80" spans="1:9" x14ac:dyDescent="0.25">
      <c r="A80">
        <v>6</v>
      </c>
      <c r="B80" t="s">
        <v>80</v>
      </c>
      <c r="C80" s="1">
        <v>45939</v>
      </c>
      <c r="D80" t="s">
        <v>63</v>
      </c>
      <c r="F80" t="s">
        <v>81</v>
      </c>
      <c r="G80" t="s">
        <v>62</v>
      </c>
      <c r="I80" s="3">
        <v>0.84375</v>
      </c>
    </row>
    <row r="81" spans="1:9" x14ac:dyDescent="0.25">
      <c r="A81">
        <v>6</v>
      </c>
      <c r="B81" t="s">
        <v>84</v>
      </c>
      <c r="C81" s="1">
        <v>45942</v>
      </c>
      <c r="D81" t="s">
        <v>59</v>
      </c>
      <c r="F81" t="s">
        <v>81</v>
      </c>
      <c r="G81" t="s">
        <v>30</v>
      </c>
      <c r="I81" s="3">
        <v>0.39583333333333331</v>
      </c>
    </row>
    <row r="82" spans="1:9" x14ac:dyDescent="0.25">
      <c r="A82">
        <v>6</v>
      </c>
      <c r="B82" t="s">
        <v>84</v>
      </c>
      <c r="C82" s="1">
        <v>45942</v>
      </c>
      <c r="D82" t="s">
        <v>61</v>
      </c>
      <c r="F82" t="s">
        <v>81</v>
      </c>
      <c r="G82" t="s">
        <v>69</v>
      </c>
      <c r="I82" s="3">
        <v>0.54166666666666663</v>
      </c>
    </row>
    <row r="83" spans="1:9" x14ac:dyDescent="0.25">
      <c r="A83">
        <v>6</v>
      </c>
      <c r="B83" t="s">
        <v>84</v>
      </c>
      <c r="C83" s="1">
        <v>45942</v>
      </c>
      <c r="D83" t="s">
        <v>70</v>
      </c>
      <c r="F83" t="s">
        <v>81</v>
      </c>
      <c r="G83" t="s">
        <v>56</v>
      </c>
      <c r="I83" s="3">
        <v>0.54166666666666663</v>
      </c>
    </row>
    <row r="84" spans="1:9" x14ac:dyDescent="0.25">
      <c r="A84">
        <v>6</v>
      </c>
      <c r="B84" t="s">
        <v>84</v>
      </c>
      <c r="C84" s="1">
        <v>45942</v>
      </c>
      <c r="D84" t="s">
        <v>72</v>
      </c>
      <c r="F84" t="s">
        <v>81</v>
      </c>
      <c r="G84" t="s">
        <v>57</v>
      </c>
      <c r="I84" s="3">
        <v>0.54166666666666663</v>
      </c>
    </row>
    <row r="85" spans="1:9" x14ac:dyDescent="0.25">
      <c r="A85">
        <v>6</v>
      </c>
      <c r="B85" t="s">
        <v>84</v>
      </c>
      <c r="C85" s="1">
        <v>45942</v>
      </c>
      <c r="D85" t="s">
        <v>60</v>
      </c>
      <c r="F85" t="s">
        <v>81</v>
      </c>
      <c r="G85" t="s">
        <v>85</v>
      </c>
      <c r="I85" s="3">
        <v>0.54166666666666663</v>
      </c>
    </row>
    <row r="86" spans="1:9" x14ac:dyDescent="0.25">
      <c r="A86">
        <v>6</v>
      </c>
      <c r="B86" t="s">
        <v>84</v>
      </c>
      <c r="C86" s="1">
        <v>45942</v>
      </c>
      <c r="D86" t="s">
        <v>35</v>
      </c>
      <c r="F86" t="s">
        <v>81</v>
      </c>
      <c r="G86" t="s">
        <v>36</v>
      </c>
      <c r="I86" s="3">
        <v>0.54166666666666663</v>
      </c>
    </row>
    <row r="87" spans="1:9" x14ac:dyDescent="0.25">
      <c r="A87">
        <v>6</v>
      </c>
      <c r="B87" t="s">
        <v>84</v>
      </c>
      <c r="C87" s="1">
        <v>45942</v>
      </c>
      <c r="D87" t="s">
        <v>71</v>
      </c>
      <c r="F87" t="s">
        <v>81</v>
      </c>
      <c r="G87" t="s">
        <v>32</v>
      </c>
      <c r="I87" s="3">
        <v>0.54166666666666663</v>
      </c>
    </row>
    <row r="88" spans="1:9" x14ac:dyDescent="0.25">
      <c r="A88">
        <v>6</v>
      </c>
      <c r="B88" t="s">
        <v>84</v>
      </c>
      <c r="C88" s="1">
        <v>45942</v>
      </c>
      <c r="D88" t="s">
        <v>55</v>
      </c>
      <c r="F88" t="s">
        <v>81</v>
      </c>
      <c r="G88" t="s">
        <v>53</v>
      </c>
      <c r="I88" s="3">
        <v>0.54166666666666663</v>
      </c>
    </row>
    <row r="89" spans="1:9" x14ac:dyDescent="0.25">
      <c r="A89">
        <v>6</v>
      </c>
      <c r="B89" t="s">
        <v>84</v>
      </c>
      <c r="C89" s="1">
        <v>45942</v>
      </c>
      <c r="D89" t="s">
        <v>58</v>
      </c>
      <c r="F89" t="s">
        <v>81</v>
      </c>
      <c r="G89" t="s">
        <v>44</v>
      </c>
      <c r="I89" s="3">
        <v>0.67013888888888884</v>
      </c>
    </row>
    <row r="90" spans="1:9" x14ac:dyDescent="0.25">
      <c r="A90">
        <v>6</v>
      </c>
      <c r="B90" t="s">
        <v>84</v>
      </c>
      <c r="C90" s="1">
        <v>45942</v>
      </c>
      <c r="D90" t="s">
        <v>33</v>
      </c>
      <c r="F90" t="s">
        <v>81</v>
      </c>
      <c r="G90" t="s">
        <v>48</v>
      </c>
      <c r="I90" s="3">
        <v>0.68402777777777779</v>
      </c>
    </row>
    <row r="91" spans="1:9" x14ac:dyDescent="0.25">
      <c r="A91">
        <v>6</v>
      </c>
      <c r="B91" t="s">
        <v>84</v>
      </c>
      <c r="C91" s="1">
        <v>45942</v>
      </c>
      <c r="D91" t="s">
        <v>28</v>
      </c>
      <c r="F91" t="s">
        <v>81</v>
      </c>
      <c r="G91" t="s">
        <v>52</v>
      </c>
      <c r="I91" s="3">
        <v>0.68402777777777779</v>
      </c>
    </row>
    <row r="92" spans="1:9" x14ac:dyDescent="0.25">
      <c r="A92">
        <v>6</v>
      </c>
      <c r="B92" t="s">
        <v>84</v>
      </c>
      <c r="C92" s="1">
        <v>45942</v>
      </c>
      <c r="D92" t="s">
        <v>66</v>
      </c>
      <c r="F92" t="s">
        <v>81</v>
      </c>
      <c r="G92" t="s">
        <v>42</v>
      </c>
      <c r="I92" s="3">
        <v>0.84722222222222221</v>
      </c>
    </row>
    <row r="93" spans="1:9" x14ac:dyDescent="0.25">
      <c r="A93">
        <v>6</v>
      </c>
      <c r="B93" t="s">
        <v>86</v>
      </c>
      <c r="C93" s="1">
        <v>45943</v>
      </c>
      <c r="D93" t="s">
        <v>26</v>
      </c>
      <c r="F93" t="s">
        <v>81</v>
      </c>
      <c r="G93" t="s">
        <v>68</v>
      </c>
      <c r="I93" s="3">
        <v>0.80208333333333337</v>
      </c>
    </row>
    <row r="94" spans="1:9" x14ac:dyDescent="0.25">
      <c r="A94">
        <v>6</v>
      </c>
      <c r="B94" t="s">
        <v>86</v>
      </c>
      <c r="C94" s="1">
        <v>45943</v>
      </c>
      <c r="D94" t="s">
        <v>65</v>
      </c>
      <c r="F94" t="s">
        <v>81</v>
      </c>
      <c r="G94" t="s">
        <v>64</v>
      </c>
      <c r="I94" s="3">
        <v>0.84375</v>
      </c>
    </row>
    <row r="95" spans="1:9" x14ac:dyDescent="0.25">
      <c r="A95">
        <v>7</v>
      </c>
      <c r="B95" t="s">
        <v>80</v>
      </c>
      <c r="C95" s="1">
        <v>45946</v>
      </c>
      <c r="D95" t="s">
        <v>36</v>
      </c>
      <c r="F95" t="s">
        <v>81</v>
      </c>
      <c r="G95" t="s">
        <v>33</v>
      </c>
      <c r="I95" s="3">
        <v>0.84375</v>
      </c>
    </row>
    <row r="96" spans="1:9" x14ac:dyDescent="0.25">
      <c r="A96">
        <v>7</v>
      </c>
      <c r="B96" t="s">
        <v>84</v>
      </c>
      <c r="C96" s="1">
        <v>45949</v>
      </c>
      <c r="D96" t="s">
        <v>71</v>
      </c>
      <c r="F96" t="s">
        <v>81</v>
      </c>
      <c r="G96" t="s">
        <v>57</v>
      </c>
      <c r="I96" s="3">
        <v>0.39583333333333331</v>
      </c>
    </row>
    <row r="97" spans="1:9" x14ac:dyDescent="0.25">
      <c r="A97">
        <v>7</v>
      </c>
      <c r="B97" t="s">
        <v>84</v>
      </c>
      <c r="C97" s="1">
        <v>45949</v>
      </c>
      <c r="D97" t="s">
        <v>52</v>
      </c>
      <c r="F97" t="s">
        <v>81</v>
      </c>
      <c r="G97" t="s">
        <v>65</v>
      </c>
      <c r="I97" s="3">
        <v>0.54166666666666663</v>
      </c>
    </row>
    <row r="98" spans="1:9" x14ac:dyDescent="0.25">
      <c r="A98">
        <v>7</v>
      </c>
      <c r="B98" t="s">
        <v>84</v>
      </c>
      <c r="C98" s="1">
        <v>45949</v>
      </c>
      <c r="D98" t="s">
        <v>85</v>
      </c>
      <c r="F98" t="s">
        <v>81</v>
      </c>
      <c r="G98" t="s">
        <v>35</v>
      </c>
      <c r="I98" s="3">
        <v>0.54166666666666663</v>
      </c>
    </row>
    <row r="99" spans="1:9" x14ac:dyDescent="0.25">
      <c r="A99">
        <v>7</v>
      </c>
      <c r="B99" t="s">
        <v>84</v>
      </c>
      <c r="C99" s="1">
        <v>45949</v>
      </c>
      <c r="D99" t="s">
        <v>44</v>
      </c>
      <c r="F99" t="s">
        <v>81</v>
      </c>
      <c r="G99" t="s">
        <v>42</v>
      </c>
      <c r="I99" s="3">
        <v>0.54166666666666663</v>
      </c>
    </row>
    <row r="100" spans="1:9" x14ac:dyDescent="0.25">
      <c r="A100">
        <v>7</v>
      </c>
      <c r="B100" t="s">
        <v>84</v>
      </c>
      <c r="C100" s="1">
        <v>45949</v>
      </c>
      <c r="D100" t="s">
        <v>63</v>
      </c>
      <c r="F100" t="s">
        <v>81</v>
      </c>
      <c r="G100" t="s">
        <v>67</v>
      </c>
      <c r="I100" s="3">
        <v>0.54166666666666663</v>
      </c>
    </row>
    <row r="101" spans="1:9" x14ac:dyDescent="0.25">
      <c r="A101">
        <v>7</v>
      </c>
      <c r="B101" t="s">
        <v>84</v>
      </c>
      <c r="C101" s="1">
        <v>45949</v>
      </c>
      <c r="D101" t="s">
        <v>69</v>
      </c>
      <c r="F101" t="s">
        <v>81</v>
      </c>
      <c r="G101" t="s">
        <v>30</v>
      </c>
      <c r="I101" s="3">
        <v>0.54166666666666663</v>
      </c>
    </row>
    <row r="102" spans="1:9" x14ac:dyDescent="0.25">
      <c r="A102">
        <v>7</v>
      </c>
      <c r="B102" t="s">
        <v>84</v>
      </c>
      <c r="C102" s="1">
        <v>45949</v>
      </c>
      <c r="D102" t="s">
        <v>28</v>
      </c>
      <c r="F102" t="s">
        <v>81</v>
      </c>
      <c r="G102" t="s">
        <v>58</v>
      </c>
      <c r="I102" s="3">
        <v>0.54166666666666663</v>
      </c>
    </row>
    <row r="103" spans="1:9" x14ac:dyDescent="0.25">
      <c r="A103">
        <v>7</v>
      </c>
      <c r="B103" t="s">
        <v>84</v>
      </c>
      <c r="C103" s="1">
        <v>45949</v>
      </c>
      <c r="D103" t="s">
        <v>62</v>
      </c>
      <c r="F103" t="s">
        <v>81</v>
      </c>
      <c r="G103" t="s">
        <v>59</v>
      </c>
      <c r="I103" s="3">
        <v>0.67013888888888884</v>
      </c>
    </row>
    <row r="104" spans="1:9" x14ac:dyDescent="0.25">
      <c r="A104">
        <v>7</v>
      </c>
      <c r="B104" t="s">
        <v>84</v>
      </c>
      <c r="C104" s="1">
        <v>45949</v>
      </c>
      <c r="D104" t="s">
        <v>56</v>
      </c>
      <c r="F104" t="s">
        <v>81</v>
      </c>
      <c r="G104" t="s">
        <v>60</v>
      </c>
      <c r="I104" s="3">
        <v>0.67013888888888884</v>
      </c>
    </row>
    <row r="105" spans="1:9" x14ac:dyDescent="0.25">
      <c r="A105">
        <v>7</v>
      </c>
      <c r="B105" t="s">
        <v>84</v>
      </c>
      <c r="C105" s="1">
        <v>45949</v>
      </c>
      <c r="D105" t="s">
        <v>48</v>
      </c>
      <c r="F105" t="s">
        <v>81</v>
      </c>
      <c r="G105" t="s">
        <v>70</v>
      </c>
      <c r="I105" s="3">
        <v>0.68402777777777779</v>
      </c>
    </row>
    <row r="106" spans="1:9" x14ac:dyDescent="0.25">
      <c r="A106">
        <v>7</v>
      </c>
      <c r="B106" t="s">
        <v>84</v>
      </c>
      <c r="C106" s="1">
        <v>45949</v>
      </c>
      <c r="D106" t="s">
        <v>64</v>
      </c>
      <c r="F106" t="s">
        <v>81</v>
      </c>
      <c r="G106" t="s">
        <v>61</v>
      </c>
      <c r="I106" s="3">
        <v>0.68402777777777779</v>
      </c>
    </row>
    <row r="107" spans="1:9" x14ac:dyDescent="0.25">
      <c r="A107">
        <v>7</v>
      </c>
      <c r="B107" t="s">
        <v>84</v>
      </c>
      <c r="C107" s="1">
        <v>45949</v>
      </c>
      <c r="D107" t="s">
        <v>68</v>
      </c>
      <c r="F107" t="s">
        <v>81</v>
      </c>
      <c r="G107" t="s">
        <v>55</v>
      </c>
      <c r="I107" s="3">
        <v>0.84722222222222221</v>
      </c>
    </row>
    <row r="108" spans="1:9" x14ac:dyDescent="0.25">
      <c r="A108">
        <v>7</v>
      </c>
      <c r="B108" t="s">
        <v>86</v>
      </c>
      <c r="C108" s="1">
        <v>45950</v>
      </c>
      <c r="D108" t="s">
        <v>53</v>
      </c>
      <c r="F108" t="s">
        <v>81</v>
      </c>
      <c r="G108" t="s">
        <v>66</v>
      </c>
      <c r="I108" s="3">
        <v>0.79166666666666663</v>
      </c>
    </row>
    <row r="109" spans="1:9" x14ac:dyDescent="0.25">
      <c r="A109">
        <v>7</v>
      </c>
      <c r="B109" t="s">
        <v>86</v>
      </c>
      <c r="C109" s="1">
        <v>45950</v>
      </c>
      <c r="D109" t="s">
        <v>38</v>
      </c>
      <c r="F109" t="s">
        <v>81</v>
      </c>
      <c r="G109" t="s">
        <v>72</v>
      </c>
      <c r="I109" s="3">
        <v>0.91666666666666663</v>
      </c>
    </row>
    <row r="110" spans="1:9" x14ac:dyDescent="0.25">
      <c r="A110">
        <v>8</v>
      </c>
      <c r="B110" t="s">
        <v>80</v>
      </c>
      <c r="C110" s="1">
        <v>45953</v>
      </c>
      <c r="D110" t="s">
        <v>67</v>
      </c>
      <c r="F110" t="s">
        <v>81</v>
      </c>
      <c r="G110" t="s">
        <v>60</v>
      </c>
      <c r="I110" s="3">
        <v>0.84375</v>
      </c>
    </row>
    <row r="111" spans="1:9" x14ac:dyDescent="0.25">
      <c r="A111">
        <v>8</v>
      </c>
      <c r="B111" t="s">
        <v>84</v>
      </c>
      <c r="C111" s="1">
        <v>45956</v>
      </c>
      <c r="D111" t="s">
        <v>85</v>
      </c>
      <c r="F111" t="s">
        <v>81</v>
      </c>
      <c r="G111" t="s">
        <v>68</v>
      </c>
      <c r="I111" s="3">
        <v>0.54166666666666663</v>
      </c>
    </row>
    <row r="112" spans="1:9" x14ac:dyDescent="0.25">
      <c r="A112">
        <v>8</v>
      </c>
      <c r="B112" t="s">
        <v>84</v>
      </c>
      <c r="C112" s="1">
        <v>45956</v>
      </c>
      <c r="D112" t="s">
        <v>26</v>
      </c>
      <c r="F112" t="s">
        <v>81</v>
      </c>
      <c r="G112" t="s">
        <v>69</v>
      </c>
      <c r="I112" s="3">
        <v>0.54166666666666663</v>
      </c>
    </row>
    <row r="113" spans="1:9" x14ac:dyDescent="0.25">
      <c r="A113">
        <v>8</v>
      </c>
      <c r="B113" t="s">
        <v>84</v>
      </c>
      <c r="C113" s="1">
        <v>45956</v>
      </c>
      <c r="D113" t="s">
        <v>30</v>
      </c>
      <c r="F113" t="s">
        <v>81</v>
      </c>
      <c r="G113" t="s">
        <v>33</v>
      </c>
      <c r="I113" s="3">
        <v>0.54166666666666663</v>
      </c>
    </row>
    <row r="114" spans="1:9" x14ac:dyDescent="0.25">
      <c r="A114">
        <v>8</v>
      </c>
      <c r="B114" t="s">
        <v>84</v>
      </c>
      <c r="C114" s="1">
        <v>45956</v>
      </c>
      <c r="D114" t="s">
        <v>55</v>
      </c>
      <c r="F114" t="s">
        <v>81</v>
      </c>
      <c r="G114" t="s">
        <v>38</v>
      </c>
      <c r="I114" s="3">
        <v>0.54166666666666663</v>
      </c>
    </row>
    <row r="115" spans="1:9" x14ac:dyDescent="0.25">
      <c r="A115">
        <v>8</v>
      </c>
      <c r="B115" t="s">
        <v>84</v>
      </c>
      <c r="C115" s="1">
        <v>45956</v>
      </c>
      <c r="D115" t="s">
        <v>35</v>
      </c>
      <c r="F115" t="s">
        <v>81</v>
      </c>
      <c r="G115" t="s">
        <v>28</v>
      </c>
      <c r="I115" s="3">
        <v>0.54166666666666663</v>
      </c>
    </row>
    <row r="116" spans="1:9" x14ac:dyDescent="0.25">
      <c r="A116">
        <v>8</v>
      </c>
      <c r="B116" t="s">
        <v>84</v>
      </c>
      <c r="C116" s="1">
        <v>45956</v>
      </c>
      <c r="D116" t="s">
        <v>62</v>
      </c>
      <c r="F116" t="s">
        <v>81</v>
      </c>
      <c r="G116" t="s">
        <v>63</v>
      </c>
      <c r="I116" s="3">
        <v>0.54166666666666663</v>
      </c>
    </row>
    <row r="117" spans="1:9" x14ac:dyDescent="0.25">
      <c r="A117">
        <v>8</v>
      </c>
      <c r="B117" t="s">
        <v>84</v>
      </c>
      <c r="C117" s="1">
        <v>45956</v>
      </c>
      <c r="D117" t="s">
        <v>65</v>
      </c>
      <c r="F117" t="s">
        <v>81</v>
      </c>
      <c r="G117" t="s">
        <v>32</v>
      </c>
      <c r="I117" s="3">
        <v>0.54166666666666663</v>
      </c>
    </row>
    <row r="118" spans="1:9" x14ac:dyDescent="0.25">
      <c r="A118">
        <v>8</v>
      </c>
      <c r="B118" t="s">
        <v>84</v>
      </c>
      <c r="C118" s="1">
        <v>45956</v>
      </c>
      <c r="D118" t="s">
        <v>53</v>
      </c>
      <c r="F118" t="s">
        <v>81</v>
      </c>
      <c r="G118" t="s">
        <v>52</v>
      </c>
      <c r="I118" s="3">
        <v>0.67013888888888884</v>
      </c>
    </row>
    <row r="119" spans="1:9" x14ac:dyDescent="0.25">
      <c r="A119">
        <v>8</v>
      </c>
      <c r="B119" t="s">
        <v>84</v>
      </c>
      <c r="C119" s="1">
        <v>45956</v>
      </c>
      <c r="D119" t="s">
        <v>58</v>
      </c>
      <c r="F119" t="s">
        <v>81</v>
      </c>
      <c r="G119" t="s">
        <v>56</v>
      </c>
      <c r="I119" s="3">
        <v>0.68402777777777779</v>
      </c>
    </row>
    <row r="120" spans="1:9" x14ac:dyDescent="0.25">
      <c r="A120">
        <v>8</v>
      </c>
      <c r="B120" t="s">
        <v>84</v>
      </c>
      <c r="C120" s="1">
        <v>45956</v>
      </c>
      <c r="D120" t="s">
        <v>61</v>
      </c>
      <c r="F120" t="s">
        <v>81</v>
      </c>
      <c r="G120" t="s">
        <v>59</v>
      </c>
      <c r="I120" s="3">
        <v>0.68402777777777779</v>
      </c>
    </row>
    <row r="121" spans="1:9" x14ac:dyDescent="0.25">
      <c r="A121">
        <v>8</v>
      </c>
      <c r="B121" t="s">
        <v>84</v>
      </c>
      <c r="C121" s="1">
        <v>45956</v>
      </c>
      <c r="D121" t="s">
        <v>48</v>
      </c>
      <c r="F121" t="s">
        <v>81</v>
      </c>
      <c r="G121" t="s">
        <v>36</v>
      </c>
      <c r="I121" s="3">
        <v>0.84722222222222221</v>
      </c>
    </row>
    <row r="122" spans="1:9" x14ac:dyDescent="0.25">
      <c r="A122">
        <v>8</v>
      </c>
      <c r="B122" t="s">
        <v>86</v>
      </c>
      <c r="C122" s="1">
        <v>45957</v>
      </c>
      <c r="D122" t="s">
        <v>64</v>
      </c>
      <c r="F122" t="s">
        <v>81</v>
      </c>
      <c r="G122" t="s">
        <v>42</v>
      </c>
      <c r="I122" s="3">
        <v>0.84375</v>
      </c>
    </row>
    <row r="123" spans="1:9" x14ac:dyDescent="0.25">
      <c r="A123">
        <v>9</v>
      </c>
      <c r="B123" t="s">
        <v>80</v>
      </c>
      <c r="C123" s="1">
        <v>45960</v>
      </c>
      <c r="D123" t="s">
        <v>32</v>
      </c>
      <c r="F123" t="s">
        <v>81</v>
      </c>
      <c r="G123" t="s">
        <v>85</v>
      </c>
      <c r="I123" s="3">
        <v>0.84375</v>
      </c>
    </row>
    <row r="124" spans="1:9" x14ac:dyDescent="0.25">
      <c r="A124">
        <v>9</v>
      </c>
      <c r="B124" t="s">
        <v>84</v>
      </c>
      <c r="C124" s="1">
        <v>45963</v>
      </c>
      <c r="D124" t="s">
        <v>65</v>
      </c>
      <c r="F124" t="s">
        <v>81</v>
      </c>
      <c r="G124" t="s">
        <v>33</v>
      </c>
      <c r="I124" s="3">
        <v>0.54166666666666663</v>
      </c>
    </row>
    <row r="125" spans="1:9" x14ac:dyDescent="0.25">
      <c r="A125">
        <v>9</v>
      </c>
      <c r="B125" t="s">
        <v>84</v>
      </c>
      <c r="C125" s="1">
        <v>45963</v>
      </c>
      <c r="D125" t="s">
        <v>67</v>
      </c>
      <c r="F125" t="s">
        <v>81</v>
      </c>
      <c r="G125" t="s">
        <v>66</v>
      </c>
      <c r="I125" s="3">
        <v>0.54166666666666663</v>
      </c>
    </row>
    <row r="126" spans="1:9" x14ac:dyDescent="0.25">
      <c r="A126">
        <v>9</v>
      </c>
      <c r="B126" t="s">
        <v>84</v>
      </c>
      <c r="C126" s="1">
        <v>45963</v>
      </c>
      <c r="D126" t="s">
        <v>69</v>
      </c>
      <c r="F126" t="s">
        <v>81</v>
      </c>
      <c r="G126" t="s">
        <v>48</v>
      </c>
      <c r="I126" s="3">
        <v>0.54166666666666663</v>
      </c>
    </row>
    <row r="127" spans="1:9" x14ac:dyDescent="0.25">
      <c r="A127">
        <v>9</v>
      </c>
      <c r="B127" t="s">
        <v>84</v>
      </c>
      <c r="C127" s="1">
        <v>45963</v>
      </c>
      <c r="D127" t="s">
        <v>59</v>
      </c>
      <c r="F127" t="s">
        <v>81</v>
      </c>
      <c r="G127" t="s">
        <v>38</v>
      </c>
      <c r="I127" s="3">
        <v>0.54166666666666663</v>
      </c>
    </row>
    <row r="128" spans="1:9" x14ac:dyDescent="0.25">
      <c r="A128">
        <v>9</v>
      </c>
      <c r="B128" t="s">
        <v>84</v>
      </c>
      <c r="C128" s="1">
        <v>45963</v>
      </c>
      <c r="D128" t="s">
        <v>68</v>
      </c>
      <c r="F128" t="s">
        <v>81</v>
      </c>
      <c r="G128" t="s">
        <v>28</v>
      </c>
      <c r="I128" s="3">
        <v>0.54166666666666663</v>
      </c>
    </row>
    <row r="129" spans="1:9" x14ac:dyDescent="0.25">
      <c r="A129">
        <v>9</v>
      </c>
      <c r="B129" t="s">
        <v>84</v>
      </c>
      <c r="C129" s="1">
        <v>45963</v>
      </c>
      <c r="D129" t="s">
        <v>55</v>
      </c>
      <c r="F129" t="s">
        <v>81</v>
      </c>
      <c r="G129" t="s">
        <v>62</v>
      </c>
      <c r="I129" s="3">
        <v>0.54166666666666663</v>
      </c>
    </row>
    <row r="130" spans="1:9" x14ac:dyDescent="0.25">
      <c r="A130">
        <v>9</v>
      </c>
      <c r="B130" t="s">
        <v>84</v>
      </c>
      <c r="C130" s="1">
        <v>45963</v>
      </c>
      <c r="D130" t="s">
        <v>60</v>
      </c>
      <c r="F130" t="s">
        <v>81</v>
      </c>
      <c r="G130" t="s">
        <v>58</v>
      </c>
      <c r="I130" s="3">
        <v>0.54166666666666663</v>
      </c>
    </row>
    <row r="131" spans="1:9" x14ac:dyDescent="0.25">
      <c r="A131">
        <v>9</v>
      </c>
      <c r="B131" t="s">
        <v>84</v>
      </c>
      <c r="C131" s="1">
        <v>45963</v>
      </c>
      <c r="D131" t="s">
        <v>56</v>
      </c>
      <c r="F131" t="s">
        <v>81</v>
      </c>
      <c r="G131" t="s">
        <v>36</v>
      </c>
      <c r="I131" s="3">
        <v>0.54166666666666663</v>
      </c>
    </row>
    <row r="132" spans="1:9" x14ac:dyDescent="0.25">
      <c r="A132">
        <v>9</v>
      </c>
      <c r="B132" t="s">
        <v>84</v>
      </c>
      <c r="C132" s="1">
        <v>45963</v>
      </c>
      <c r="D132" t="s">
        <v>57</v>
      </c>
      <c r="F132" t="s">
        <v>81</v>
      </c>
      <c r="G132" t="s">
        <v>44</v>
      </c>
      <c r="I132" s="3">
        <v>0.67013888888888884</v>
      </c>
    </row>
    <row r="133" spans="1:9" x14ac:dyDescent="0.25">
      <c r="A133">
        <v>9</v>
      </c>
      <c r="B133" t="s">
        <v>84</v>
      </c>
      <c r="C133" s="1">
        <v>45963</v>
      </c>
      <c r="D133" t="s">
        <v>52</v>
      </c>
      <c r="F133" t="s">
        <v>81</v>
      </c>
      <c r="G133" t="s">
        <v>71</v>
      </c>
      <c r="I133" s="3">
        <v>0.67013888888888884</v>
      </c>
    </row>
    <row r="134" spans="1:9" x14ac:dyDescent="0.25">
      <c r="A134">
        <v>9</v>
      </c>
      <c r="B134" t="s">
        <v>84</v>
      </c>
      <c r="C134" s="1">
        <v>45963</v>
      </c>
      <c r="D134" t="s">
        <v>42</v>
      </c>
      <c r="F134" t="s">
        <v>81</v>
      </c>
      <c r="G134" t="s">
        <v>26</v>
      </c>
      <c r="I134" s="3">
        <v>0.68402777777777779</v>
      </c>
    </row>
    <row r="135" spans="1:9" x14ac:dyDescent="0.25">
      <c r="A135">
        <v>9</v>
      </c>
      <c r="B135" t="s">
        <v>84</v>
      </c>
      <c r="C135" s="1">
        <v>45963</v>
      </c>
      <c r="D135" t="s">
        <v>72</v>
      </c>
      <c r="F135" t="s">
        <v>81</v>
      </c>
      <c r="G135" t="s">
        <v>64</v>
      </c>
      <c r="I135" s="3">
        <v>0.84722222222222221</v>
      </c>
    </row>
    <row r="136" spans="1:9" x14ac:dyDescent="0.25">
      <c r="A136">
        <v>9</v>
      </c>
      <c r="B136" t="s">
        <v>86</v>
      </c>
      <c r="C136" s="1">
        <v>45964</v>
      </c>
      <c r="D136" t="s">
        <v>70</v>
      </c>
      <c r="F136" t="s">
        <v>81</v>
      </c>
      <c r="G136" t="s">
        <v>61</v>
      </c>
      <c r="I136" s="3">
        <v>0.84375</v>
      </c>
    </row>
    <row r="137" spans="1:9" x14ac:dyDescent="0.25">
      <c r="A137">
        <v>10</v>
      </c>
      <c r="B137" t="s">
        <v>80</v>
      </c>
      <c r="C137" s="1">
        <v>45967</v>
      </c>
      <c r="D137" t="s">
        <v>44</v>
      </c>
      <c r="F137" t="s">
        <v>81</v>
      </c>
      <c r="G137" t="s">
        <v>59</v>
      </c>
      <c r="I137" s="3">
        <v>0.84375</v>
      </c>
    </row>
    <row r="138" spans="1:9" x14ac:dyDescent="0.25">
      <c r="A138">
        <v>10</v>
      </c>
      <c r="B138" t="s">
        <v>84</v>
      </c>
      <c r="C138" s="1">
        <v>45970</v>
      </c>
      <c r="D138" t="s">
        <v>68</v>
      </c>
      <c r="F138" t="s">
        <v>81</v>
      </c>
      <c r="G138" t="s">
        <v>56</v>
      </c>
      <c r="I138" s="3">
        <v>0.39583333333333331</v>
      </c>
    </row>
    <row r="139" spans="1:9" x14ac:dyDescent="0.25">
      <c r="A139">
        <v>10</v>
      </c>
      <c r="B139" t="s">
        <v>84</v>
      </c>
      <c r="C139" s="1">
        <v>45970</v>
      </c>
      <c r="D139" t="s">
        <v>52</v>
      </c>
      <c r="F139" t="s">
        <v>81</v>
      </c>
      <c r="G139" t="s">
        <v>69</v>
      </c>
      <c r="I139" s="3">
        <v>0.54166666666666663</v>
      </c>
    </row>
    <row r="140" spans="1:9" x14ac:dyDescent="0.25">
      <c r="A140">
        <v>10</v>
      </c>
      <c r="B140" t="s">
        <v>84</v>
      </c>
      <c r="C140" s="1">
        <v>45970</v>
      </c>
      <c r="D140" t="s">
        <v>62</v>
      </c>
      <c r="F140" t="s">
        <v>81</v>
      </c>
      <c r="G140" t="s">
        <v>65</v>
      </c>
      <c r="I140" s="3">
        <v>0.54166666666666663</v>
      </c>
    </row>
    <row r="141" spans="1:9" x14ac:dyDescent="0.25">
      <c r="A141">
        <v>10</v>
      </c>
      <c r="B141" t="s">
        <v>84</v>
      </c>
      <c r="C141" s="1">
        <v>45970</v>
      </c>
      <c r="D141" t="s">
        <v>57</v>
      </c>
      <c r="F141" t="s">
        <v>81</v>
      </c>
      <c r="G141" t="s">
        <v>38</v>
      </c>
      <c r="I141" s="3">
        <v>0.54166666666666663</v>
      </c>
    </row>
    <row r="142" spans="1:9" x14ac:dyDescent="0.25">
      <c r="A142">
        <v>10</v>
      </c>
      <c r="B142" t="s">
        <v>84</v>
      </c>
      <c r="C142" s="1">
        <v>45970</v>
      </c>
      <c r="D142" t="s">
        <v>26</v>
      </c>
      <c r="F142" t="s">
        <v>81</v>
      </c>
      <c r="G142" t="s">
        <v>85</v>
      </c>
      <c r="I142" s="3">
        <v>0.54166666666666663</v>
      </c>
    </row>
    <row r="143" spans="1:9" x14ac:dyDescent="0.25">
      <c r="A143">
        <v>10</v>
      </c>
      <c r="B143" t="s">
        <v>84</v>
      </c>
      <c r="C143" s="1">
        <v>45970</v>
      </c>
      <c r="D143" t="s">
        <v>32</v>
      </c>
      <c r="F143" t="s">
        <v>81</v>
      </c>
      <c r="G143" t="s">
        <v>67</v>
      </c>
      <c r="I143" s="3">
        <v>0.54166666666666663</v>
      </c>
    </row>
    <row r="144" spans="1:9" x14ac:dyDescent="0.25">
      <c r="A144">
        <v>10</v>
      </c>
      <c r="B144" t="s">
        <v>84</v>
      </c>
      <c r="C144" s="1">
        <v>45970</v>
      </c>
      <c r="D144" t="s">
        <v>35</v>
      </c>
      <c r="F144" t="s">
        <v>81</v>
      </c>
      <c r="G144" t="s">
        <v>30</v>
      </c>
      <c r="I144" s="3">
        <v>0.54166666666666663</v>
      </c>
    </row>
    <row r="145" spans="1:9" x14ac:dyDescent="0.25">
      <c r="A145">
        <v>10</v>
      </c>
      <c r="B145" t="s">
        <v>84</v>
      </c>
      <c r="C145" s="1">
        <v>45970</v>
      </c>
      <c r="D145" t="s">
        <v>28</v>
      </c>
      <c r="F145" t="s">
        <v>81</v>
      </c>
      <c r="G145" t="s">
        <v>53</v>
      </c>
      <c r="I145" s="3">
        <v>0.54166666666666663</v>
      </c>
    </row>
    <row r="146" spans="1:9" x14ac:dyDescent="0.25">
      <c r="A146">
        <v>10</v>
      </c>
      <c r="B146" t="s">
        <v>84</v>
      </c>
      <c r="C146" s="1">
        <v>45970</v>
      </c>
      <c r="D146" t="s">
        <v>70</v>
      </c>
      <c r="F146" t="s">
        <v>81</v>
      </c>
      <c r="G146" t="s">
        <v>72</v>
      </c>
      <c r="I146" s="3">
        <v>0.67013888888888884</v>
      </c>
    </row>
    <row r="147" spans="1:9" x14ac:dyDescent="0.25">
      <c r="A147">
        <v>10</v>
      </c>
      <c r="B147" t="s">
        <v>84</v>
      </c>
      <c r="C147" s="1">
        <v>45970</v>
      </c>
      <c r="D147" t="s">
        <v>71</v>
      </c>
      <c r="F147" t="s">
        <v>81</v>
      </c>
      <c r="G147" t="s">
        <v>55</v>
      </c>
      <c r="I147" s="3">
        <v>0.68402777777777779</v>
      </c>
    </row>
    <row r="148" spans="1:9" x14ac:dyDescent="0.25">
      <c r="A148">
        <v>10</v>
      </c>
      <c r="B148" t="s">
        <v>84</v>
      </c>
      <c r="C148" s="1">
        <v>45970</v>
      </c>
      <c r="D148" t="s">
        <v>66</v>
      </c>
      <c r="F148" t="s">
        <v>81</v>
      </c>
      <c r="G148" t="s">
        <v>64</v>
      </c>
      <c r="I148" s="3">
        <v>0.68402777777777779</v>
      </c>
    </row>
    <row r="149" spans="1:9" x14ac:dyDescent="0.25">
      <c r="A149">
        <v>10</v>
      </c>
      <c r="B149" t="s">
        <v>84</v>
      </c>
      <c r="C149" s="1">
        <v>45970</v>
      </c>
      <c r="D149" t="s">
        <v>36</v>
      </c>
      <c r="F149" t="s">
        <v>81</v>
      </c>
      <c r="G149" t="s">
        <v>60</v>
      </c>
      <c r="I149" s="3">
        <v>0.84722222222222221</v>
      </c>
    </row>
    <row r="150" spans="1:9" x14ac:dyDescent="0.25">
      <c r="A150">
        <v>10</v>
      </c>
      <c r="B150" t="s">
        <v>86</v>
      </c>
      <c r="C150" s="1">
        <v>45971</v>
      </c>
      <c r="D150" t="s">
        <v>63</v>
      </c>
      <c r="F150" t="s">
        <v>81</v>
      </c>
      <c r="G150" t="s">
        <v>48</v>
      </c>
      <c r="I150" s="3">
        <v>0.84375</v>
      </c>
    </row>
    <row r="151" spans="1:9" x14ac:dyDescent="0.25">
      <c r="A151">
        <v>11</v>
      </c>
      <c r="B151" t="s">
        <v>80</v>
      </c>
      <c r="C151" s="1">
        <v>45974</v>
      </c>
      <c r="D151" t="s">
        <v>30</v>
      </c>
      <c r="F151" t="s">
        <v>81</v>
      </c>
      <c r="G151" t="s">
        <v>28</v>
      </c>
      <c r="I151" s="3">
        <v>0.84375</v>
      </c>
    </row>
    <row r="152" spans="1:9" x14ac:dyDescent="0.25">
      <c r="A152">
        <v>11</v>
      </c>
      <c r="B152" t="s">
        <v>84</v>
      </c>
      <c r="C152" s="1">
        <v>45977</v>
      </c>
      <c r="D152" t="s">
        <v>64</v>
      </c>
      <c r="F152" t="s">
        <v>81</v>
      </c>
      <c r="G152" t="s">
        <v>85</v>
      </c>
      <c r="I152" s="3">
        <v>0.39583333333333331</v>
      </c>
    </row>
    <row r="153" spans="1:9" x14ac:dyDescent="0.25">
      <c r="A153">
        <v>11</v>
      </c>
      <c r="B153" t="s">
        <v>84</v>
      </c>
      <c r="C153" s="1">
        <v>45977</v>
      </c>
      <c r="D153" t="s">
        <v>69</v>
      </c>
      <c r="F153" t="s">
        <v>81</v>
      </c>
      <c r="G153" t="s">
        <v>68</v>
      </c>
      <c r="I153" s="3">
        <v>0.54166666666666663</v>
      </c>
    </row>
    <row r="154" spans="1:9" x14ac:dyDescent="0.25">
      <c r="A154">
        <v>11</v>
      </c>
      <c r="B154" t="s">
        <v>84</v>
      </c>
      <c r="C154" s="1">
        <v>45977</v>
      </c>
      <c r="D154" t="s">
        <v>53</v>
      </c>
      <c r="F154" t="s">
        <v>81</v>
      </c>
      <c r="G154" t="s">
        <v>26</v>
      </c>
      <c r="I154" s="3">
        <v>0.54166666666666663</v>
      </c>
    </row>
    <row r="155" spans="1:9" x14ac:dyDescent="0.25">
      <c r="A155">
        <v>11</v>
      </c>
      <c r="B155" t="s">
        <v>84</v>
      </c>
      <c r="C155" s="1">
        <v>45977</v>
      </c>
      <c r="D155" t="s">
        <v>60</v>
      </c>
      <c r="F155" t="s">
        <v>81</v>
      </c>
      <c r="G155" t="s">
        <v>57</v>
      </c>
      <c r="I155" s="3">
        <v>0.54166666666666663</v>
      </c>
    </row>
    <row r="156" spans="1:9" x14ac:dyDescent="0.25">
      <c r="A156">
        <v>11</v>
      </c>
      <c r="B156" t="s">
        <v>84</v>
      </c>
      <c r="C156" s="1">
        <v>45977</v>
      </c>
      <c r="D156" t="s">
        <v>65</v>
      </c>
      <c r="F156" t="s">
        <v>81</v>
      </c>
      <c r="G156" t="s">
        <v>67</v>
      </c>
      <c r="I156" s="3">
        <v>0.54166666666666663</v>
      </c>
    </row>
    <row r="157" spans="1:9" x14ac:dyDescent="0.25">
      <c r="A157">
        <v>11</v>
      </c>
      <c r="B157" t="s">
        <v>84</v>
      </c>
      <c r="C157" s="1">
        <v>45977</v>
      </c>
      <c r="D157" t="s">
        <v>48</v>
      </c>
      <c r="F157" t="s">
        <v>81</v>
      </c>
      <c r="G157" t="s">
        <v>62</v>
      </c>
      <c r="I157" s="3">
        <v>0.54166666666666663</v>
      </c>
    </row>
    <row r="158" spans="1:9" x14ac:dyDescent="0.25">
      <c r="A158">
        <v>11</v>
      </c>
      <c r="B158" t="s">
        <v>84</v>
      </c>
      <c r="C158" s="1">
        <v>45977</v>
      </c>
      <c r="D158" t="s">
        <v>38</v>
      </c>
      <c r="F158" t="s">
        <v>81</v>
      </c>
      <c r="G158" t="s">
        <v>58</v>
      </c>
      <c r="I158" s="3">
        <v>0.54166666666666663</v>
      </c>
    </row>
    <row r="159" spans="1:9" x14ac:dyDescent="0.25">
      <c r="A159">
        <v>11</v>
      </c>
      <c r="B159" t="s">
        <v>84</v>
      </c>
      <c r="C159" s="1">
        <v>45977</v>
      </c>
      <c r="D159" t="s">
        <v>33</v>
      </c>
      <c r="F159" t="s">
        <v>81</v>
      </c>
      <c r="G159" t="s">
        <v>36</v>
      </c>
      <c r="I159" s="3">
        <v>0.54166666666666663</v>
      </c>
    </row>
    <row r="160" spans="1:9" x14ac:dyDescent="0.25">
      <c r="A160">
        <v>11</v>
      </c>
      <c r="B160" t="s">
        <v>84</v>
      </c>
      <c r="C160" s="1">
        <v>45977</v>
      </c>
      <c r="D160" t="s">
        <v>55</v>
      </c>
      <c r="F160" t="s">
        <v>81</v>
      </c>
      <c r="G160" t="s">
        <v>70</v>
      </c>
      <c r="I160" s="3">
        <v>0.67013888888888884</v>
      </c>
    </row>
    <row r="161" spans="1:9" x14ac:dyDescent="0.25">
      <c r="A161">
        <v>11</v>
      </c>
      <c r="B161" t="s">
        <v>84</v>
      </c>
      <c r="C161" s="1">
        <v>45977</v>
      </c>
      <c r="D161" t="s">
        <v>72</v>
      </c>
      <c r="F161" t="s">
        <v>81</v>
      </c>
      <c r="G161" t="s">
        <v>71</v>
      </c>
      <c r="I161" s="3">
        <v>0.67013888888888884</v>
      </c>
    </row>
    <row r="162" spans="1:9" x14ac:dyDescent="0.25">
      <c r="A162">
        <v>11</v>
      </c>
      <c r="B162" t="s">
        <v>84</v>
      </c>
      <c r="C162" s="1">
        <v>45977</v>
      </c>
      <c r="D162" t="s">
        <v>32</v>
      </c>
      <c r="F162" t="s">
        <v>81</v>
      </c>
      <c r="G162" t="s">
        <v>35</v>
      </c>
      <c r="I162" s="3">
        <v>0.68402777777777779</v>
      </c>
    </row>
    <row r="163" spans="1:9" x14ac:dyDescent="0.25">
      <c r="A163">
        <v>11</v>
      </c>
      <c r="B163" t="s">
        <v>84</v>
      </c>
      <c r="C163" s="1">
        <v>45977</v>
      </c>
      <c r="D163" t="s">
        <v>42</v>
      </c>
      <c r="F163" t="s">
        <v>81</v>
      </c>
      <c r="G163" t="s">
        <v>59</v>
      </c>
      <c r="I163" s="3">
        <v>0.68402777777777779</v>
      </c>
    </row>
    <row r="164" spans="1:9" x14ac:dyDescent="0.25">
      <c r="A164">
        <v>11</v>
      </c>
      <c r="B164" t="s">
        <v>84</v>
      </c>
      <c r="C164" s="1">
        <v>45977</v>
      </c>
      <c r="D164" t="s">
        <v>66</v>
      </c>
      <c r="F164" t="s">
        <v>81</v>
      </c>
      <c r="G164" t="s">
        <v>63</v>
      </c>
      <c r="I164" s="3">
        <v>0.84722222222222221</v>
      </c>
    </row>
    <row r="165" spans="1:9" x14ac:dyDescent="0.25">
      <c r="A165">
        <v>11</v>
      </c>
      <c r="B165" t="s">
        <v>86</v>
      </c>
      <c r="C165" s="1">
        <v>45978</v>
      </c>
      <c r="D165" t="s">
        <v>61</v>
      </c>
      <c r="F165" t="s">
        <v>81</v>
      </c>
      <c r="G165" t="s">
        <v>44</v>
      </c>
      <c r="I165" s="3">
        <v>0.84375</v>
      </c>
    </row>
    <row r="166" spans="1:9" x14ac:dyDescent="0.25">
      <c r="A166">
        <v>12</v>
      </c>
      <c r="B166" t="s">
        <v>80</v>
      </c>
      <c r="C166" s="1">
        <v>45981</v>
      </c>
      <c r="D166" t="s">
        <v>26</v>
      </c>
      <c r="F166" t="s">
        <v>81</v>
      </c>
      <c r="G166" t="s">
        <v>38</v>
      </c>
      <c r="I166" s="3">
        <v>0.84375</v>
      </c>
    </row>
    <row r="167" spans="1:9" x14ac:dyDescent="0.25">
      <c r="A167">
        <v>12</v>
      </c>
      <c r="B167" t="s">
        <v>84</v>
      </c>
      <c r="C167" s="1">
        <v>45984</v>
      </c>
      <c r="D167" t="s">
        <v>36</v>
      </c>
      <c r="F167" t="s">
        <v>81</v>
      </c>
      <c r="G167" t="s">
        <v>65</v>
      </c>
      <c r="I167" s="3">
        <v>0.54166666666666663</v>
      </c>
    </row>
    <row r="168" spans="1:9" x14ac:dyDescent="0.25">
      <c r="A168">
        <v>12</v>
      </c>
      <c r="B168" t="s">
        <v>84</v>
      </c>
      <c r="C168" s="1">
        <v>45984</v>
      </c>
      <c r="D168" t="s">
        <v>28</v>
      </c>
      <c r="F168" t="s">
        <v>81</v>
      </c>
      <c r="G168" t="s">
        <v>33</v>
      </c>
      <c r="I168" s="3">
        <v>0.54166666666666663</v>
      </c>
    </row>
    <row r="169" spans="1:9" x14ac:dyDescent="0.25">
      <c r="A169">
        <v>12</v>
      </c>
      <c r="B169" t="s">
        <v>84</v>
      </c>
      <c r="C169" s="1">
        <v>45984</v>
      </c>
      <c r="D169" t="s">
        <v>62</v>
      </c>
      <c r="F169" t="s">
        <v>81</v>
      </c>
      <c r="G169" t="s">
        <v>66</v>
      </c>
      <c r="I169" s="3">
        <v>0.54166666666666663</v>
      </c>
    </row>
    <row r="170" spans="1:9" x14ac:dyDescent="0.25">
      <c r="A170">
        <v>12</v>
      </c>
      <c r="B170" t="s">
        <v>84</v>
      </c>
      <c r="C170" s="1">
        <v>45984</v>
      </c>
      <c r="D170" t="s">
        <v>67</v>
      </c>
      <c r="F170" t="s">
        <v>81</v>
      </c>
      <c r="G170" t="s">
        <v>48</v>
      </c>
      <c r="I170" s="3">
        <v>0.54166666666666663</v>
      </c>
    </row>
    <row r="171" spans="1:9" x14ac:dyDescent="0.25">
      <c r="A171">
        <v>12</v>
      </c>
      <c r="B171" t="s">
        <v>84</v>
      </c>
      <c r="C171" s="1">
        <v>45984</v>
      </c>
      <c r="D171" t="s">
        <v>56</v>
      </c>
      <c r="F171" t="s">
        <v>81</v>
      </c>
      <c r="G171" t="s">
        <v>42</v>
      </c>
      <c r="I171" s="3">
        <v>0.54166666666666663</v>
      </c>
    </row>
    <row r="172" spans="1:9" x14ac:dyDescent="0.25">
      <c r="A172">
        <v>12</v>
      </c>
      <c r="B172" t="s">
        <v>84</v>
      </c>
      <c r="C172" s="1">
        <v>45984</v>
      </c>
      <c r="D172" t="s">
        <v>72</v>
      </c>
      <c r="F172" t="s">
        <v>81</v>
      </c>
      <c r="G172" t="s">
        <v>58</v>
      </c>
      <c r="I172" s="3">
        <v>0.54166666666666663</v>
      </c>
    </row>
    <row r="173" spans="1:9" x14ac:dyDescent="0.25">
      <c r="A173">
        <v>12</v>
      </c>
      <c r="B173" t="s">
        <v>84</v>
      </c>
      <c r="C173" s="1">
        <v>45984</v>
      </c>
      <c r="D173" t="s">
        <v>30</v>
      </c>
      <c r="F173" t="s">
        <v>81</v>
      </c>
      <c r="G173" t="s">
        <v>32</v>
      </c>
      <c r="I173" s="3">
        <v>0.54166666666666663</v>
      </c>
    </row>
    <row r="174" spans="1:9" x14ac:dyDescent="0.25">
      <c r="A174">
        <v>12</v>
      </c>
      <c r="B174" t="s">
        <v>84</v>
      </c>
      <c r="C174" s="1">
        <v>45984</v>
      </c>
      <c r="D174" t="s">
        <v>57</v>
      </c>
      <c r="F174" t="s">
        <v>81</v>
      </c>
      <c r="G174" t="s">
        <v>70</v>
      </c>
      <c r="I174" s="3">
        <v>0.67013888888888884</v>
      </c>
    </row>
    <row r="175" spans="1:9" x14ac:dyDescent="0.25">
      <c r="A175">
        <v>12</v>
      </c>
      <c r="B175" t="s">
        <v>84</v>
      </c>
      <c r="C175" s="1">
        <v>45984</v>
      </c>
      <c r="D175" t="s">
        <v>35</v>
      </c>
      <c r="F175" t="s">
        <v>81</v>
      </c>
      <c r="G175" t="s">
        <v>44</v>
      </c>
      <c r="I175" s="3">
        <v>0.67013888888888884</v>
      </c>
    </row>
    <row r="176" spans="1:9" x14ac:dyDescent="0.25">
      <c r="A176">
        <v>12</v>
      </c>
      <c r="B176" t="s">
        <v>84</v>
      </c>
      <c r="C176" s="1">
        <v>45984</v>
      </c>
      <c r="D176" t="s">
        <v>63</v>
      </c>
      <c r="F176" t="s">
        <v>81</v>
      </c>
      <c r="G176" t="s">
        <v>61</v>
      </c>
      <c r="I176" s="3">
        <v>0.68402777777777779</v>
      </c>
    </row>
    <row r="177" spans="1:9" x14ac:dyDescent="0.25">
      <c r="A177">
        <v>12</v>
      </c>
      <c r="B177" t="s">
        <v>84</v>
      </c>
      <c r="C177" s="1">
        <v>45984</v>
      </c>
      <c r="D177" t="s">
        <v>68</v>
      </c>
      <c r="F177" t="s">
        <v>81</v>
      </c>
      <c r="G177" t="s">
        <v>52</v>
      </c>
      <c r="I177" s="3">
        <v>0.68402777777777779</v>
      </c>
    </row>
    <row r="178" spans="1:9" x14ac:dyDescent="0.25">
      <c r="A178">
        <v>12</v>
      </c>
      <c r="B178" t="s">
        <v>84</v>
      </c>
      <c r="C178" s="1">
        <v>45984</v>
      </c>
      <c r="D178" t="s">
        <v>53</v>
      </c>
      <c r="F178" t="s">
        <v>81</v>
      </c>
      <c r="G178" t="s">
        <v>71</v>
      </c>
      <c r="I178" s="3">
        <v>0.84722222222222221</v>
      </c>
    </row>
    <row r="179" spans="1:9" x14ac:dyDescent="0.25">
      <c r="A179">
        <v>12</v>
      </c>
      <c r="B179" t="s">
        <v>86</v>
      </c>
      <c r="C179" s="1">
        <v>45985</v>
      </c>
      <c r="D179" t="s">
        <v>69</v>
      </c>
      <c r="F179" t="s">
        <v>81</v>
      </c>
      <c r="G179" t="s">
        <v>55</v>
      </c>
      <c r="I179" s="3">
        <v>0.84375</v>
      </c>
    </row>
    <row r="180" spans="1:9" x14ac:dyDescent="0.25">
      <c r="A180">
        <v>13</v>
      </c>
      <c r="B180" t="s">
        <v>80</v>
      </c>
      <c r="C180" s="1">
        <v>45988</v>
      </c>
      <c r="D180" t="s">
        <v>48</v>
      </c>
      <c r="F180" t="s">
        <v>81</v>
      </c>
      <c r="G180" t="s">
        <v>66</v>
      </c>
      <c r="I180" s="3">
        <v>0.54166666666666663</v>
      </c>
    </row>
    <row r="181" spans="1:9" x14ac:dyDescent="0.25">
      <c r="A181">
        <v>13</v>
      </c>
      <c r="B181" t="s">
        <v>80</v>
      </c>
      <c r="C181" s="1">
        <v>45988</v>
      </c>
      <c r="D181" t="s">
        <v>42</v>
      </c>
      <c r="F181" t="s">
        <v>81</v>
      </c>
      <c r="G181" t="s">
        <v>61</v>
      </c>
      <c r="I181" s="3">
        <v>0.6875</v>
      </c>
    </row>
    <row r="182" spans="1:9" x14ac:dyDescent="0.25">
      <c r="A182">
        <v>13</v>
      </c>
      <c r="B182" t="s">
        <v>80</v>
      </c>
      <c r="C182" s="1">
        <v>45988</v>
      </c>
      <c r="D182" t="s">
        <v>33</v>
      </c>
      <c r="F182" t="s">
        <v>81</v>
      </c>
      <c r="G182" t="s">
        <v>32</v>
      </c>
      <c r="I182" s="3">
        <v>0.84722222222222221</v>
      </c>
    </row>
    <row r="183" spans="1:9" x14ac:dyDescent="0.25">
      <c r="A183">
        <v>13</v>
      </c>
      <c r="B183" t="s">
        <v>82</v>
      </c>
      <c r="C183" s="1">
        <v>45989</v>
      </c>
      <c r="D183" t="s">
        <v>65</v>
      </c>
      <c r="F183" t="s">
        <v>81</v>
      </c>
      <c r="G183" t="s">
        <v>63</v>
      </c>
      <c r="I183" s="3">
        <v>0.625</v>
      </c>
    </row>
    <row r="184" spans="1:9" x14ac:dyDescent="0.25">
      <c r="A184">
        <v>13</v>
      </c>
      <c r="B184" t="s">
        <v>84</v>
      </c>
      <c r="C184" s="1">
        <v>45991</v>
      </c>
      <c r="D184" t="s">
        <v>71</v>
      </c>
      <c r="F184" t="s">
        <v>81</v>
      </c>
      <c r="G184" t="s">
        <v>69</v>
      </c>
      <c r="I184" s="3">
        <v>0.54166666666666663</v>
      </c>
    </row>
    <row r="185" spans="1:9" x14ac:dyDescent="0.25">
      <c r="A185">
        <v>13</v>
      </c>
      <c r="B185" t="s">
        <v>84</v>
      </c>
      <c r="C185" s="1">
        <v>45991</v>
      </c>
      <c r="D185" t="s">
        <v>55</v>
      </c>
      <c r="F185" t="s">
        <v>81</v>
      </c>
      <c r="G185" t="s">
        <v>35</v>
      </c>
      <c r="I185" s="3">
        <v>0.54166666666666663</v>
      </c>
    </row>
    <row r="186" spans="1:9" x14ac:dyDescent="0.25">
      <c r="A186">
        <v>13</v>
      </c>
      <c r="B186" t="s">
        <v>84</v>
      </c>
      <c r="C186" s="1">
        <v>45991</v>
      </c>
      <c r="D186" t="s">
        <v>38</v>
      </c>
      <c r="F186" t="s">
        <v>81</v>
      </c>
      <c r="G186" t="s">
        <v>56</v>
      </c>
      <c r="I186" s="3">
        <v>0.54166666666666663</v>
      </c>
    </row>
    <row r="187" spans="1:9" x14ac:dyDescent="0.25">
      <c r="A187">
        <v>13</v>
      </c>
      <c r="B187" t="s">
        <v>84</v>
      </c>
      <c r="C187" s="1">
        <v>45991</v>
      </c>
      <c r="D187" t="s">
        <v>52</v>
      </c>
      <c r="F187" t="s">
        <v>81</v>
      </c>
      <c r="G187" t="s">
        <v>85</v>
      </c>
      <c r="I187" s="3">
        <v>0.54166666666666663</v>
      </c>
    </row>
    <row r="188" spans="1:9" x14ac:dyDescent="0.25">
      <c r="A188">
        <v>13</v>
      </c>
      <c r="B188" t="s">
        <v>84</v>
      </c>
      <c r="C188" s="1">
        <v>45991</v>
      </c>
      <c r="D188" t="s">
        <v>68</v>
      </c>
      <c r="F188" t="s">
        <v>81</v>
      </c>
      <c r="G188" t="s">
        <v>30</v>
      </c>
      <c r="I188" s="3">
        <v>0.54166666666666663</v>
      </c>
    </row>
    <row r="189" spans="1:9" x14ac:dyDescent="0.25">
      <c r="A189">
        <v>13</v>
      </c>
      <c r="B189" t="s">
        <v>84</v>
      </c>
      <c r="C189" s="1">
        <v>45991</v>
      </c>
      <c r="D189" t="s">
        <v>57</v>
      </c>
      <c r="F189" t="s">
        <v>81</v>
      </c>
      <c r="G189" t="s">
        <v>58</v>
      </c>
      <c r="I189" s="3">
        <v>0.54166666666666663</v>
      </c>
    </row>
    <row r="190" spans="1:9" x14ac:dyDescent="0.25">
      <c r="A190">
        <v>13</v>
      </c>
      <c r="B190" t="s">
        <v>84</v>
      </c>
      <c r="C190" s="1">
        <v>45991</v>
      </c>
      <c r="D190" t="s">
        <v>70</v>
      </c>
      <c r="F190" t="s">
        <v>81</v>
      </c>
      <c r="G190" t="s">
        <v>53</v>
      </c>
      <c r="I190" s="3">
        <v>0.54166666666666663</v>
      </c>
    </row>
    <row r="191" spans="1:9" x14ac:dyDescent="0.25">
      <c r="A191">
        <v>13</v>
      </c>
      <c r="B191" t="s">
        <v>84</v>
      </c>
      <c r="C191" s="1">
        <v>45991</v>
      </c>
      <c r="D191" t="s">
        <v>67</v>
      </c>
      <c r="F191" t="s">
        <v>81</v>
      </c>
      <c r="G191" t="s">
        <v>72</v>
      </c>
      <c r="I191" s="3">
        <v>0.67013888888888884</v>
      </c>
    </row>
    <row r="192" spans="1:9" x14ac:dyDescent="0.25">
      <c r="A192">
        <v>13</v>
      </c>
      <c r="B192" t="s">
        <v>84</v>
      </c>
      <c r="C192" s="1">
        <v>45991</v>
      </c>
      <c r="D192" t="s">
        <v>26</v>
      </c>
      <c r="F192" t="s">
        <v>81</v>
      </c>
      <c r="G192" t="s">
        <v>36</v>
      </c>
      <c r="I192" s="3">
        <v>0.68402777777777779</v>
      </c>
    </row>
    <row r="193" spans="1:9" x14ac:dyDescent="0.25">
      <c r="A193">
        <v>13</v>
      </c>
      <c r="B193" t="s">
        <v>84</v>
      </c>
      <c r="C193" s="1">
        <v>45991</v>
      </c>
      <c r="D193" t="s">
        <v>44</v>
      </c>
      <c r="F193" t="s">
        <v>81</v>
      </c>
      <c r="G193" t="s">
        <v>60</v>
      </c>
      <c r="I193" s="3">
        <v>0.68402777777777779</v>
      </c>
    </row>
    <row r="194" spans="1:9" x14ac:dyDescent="0.25">
      <c r="A194">
        <v>13</v>
      </c>
      <c r="B194" t="s">
        <v>84</v>
      </c>
      <c r="C194" s="1">
        <v>45991</v>
      </c>
      <c r="D194" t="s">
        <v>59</v>
      </c>
      <c r="F194" t="s">
        <v>81</v>
      </c>
      <c r="G194" t="s">
        <v>64</v>
      </c>
      <c r="I194" s="3">
        <v>0.84722222222222221</v>
      </c>
    </row>
    <row r="195" spans="1:9" x14ac:dyDescent="0.25">
      <c r="A195">
        <v>13</v>
      </c>
      <c r="B195" t="s">
        <v>86</v>
      </c>
      <c r="C195" s="1">
        <v>45992</v>
      </c>
      <c r="D195" t="s">
        <v>62</v>
      </c>
      <c r="F195" t="s">
        <v>81</v>
      </c>
      <c r="G195" t="s">
        <v>28</v>
      </c>
      <c r="I195" s="3">
        <v>0.84375</v>
      </c>
    </row>
    <row r="196" spans="1:9" x14ac:dyDescent="0.25">
      <c r="A196">
        <v>14</v>
      </c>
      <c r="B196" t="s">
        <v>80</v>
      </c>
      <c r="C196" s="1">
        <v>45995</v>
      </c>
      <c r="D196" t="s">
        <v>61</v>
      </c>
      <c r="F196" t="s">
        <v>81</v>
      </c>
      <c r="G196" t="s">
        <v>66</v>
      </c>
      <c r="I196" s="3">
        <v>0.84375</v>
      </c>
    </row>
    <row r="197" spans="1:9" x14ac:dyDescent="0.25">
      <c r="A197">
        <v>14</v>
      </c>
      <c r="B197" t="s">
        <v>84</v>
      </c>
      <c r="C197" s="1">
        <v>45998</v>
      </c>
      <c r="D197" t="s">
        <v>72</v>
      </c>
      <c r="F197" t="s">
        <v>81</v>
      </c>
      <c r="G197" t="s">
        <v>68</v>
      </c>
      <c r="I197" s="3">
        <v>0.54166666666666663</v>
      </c>
    </row>
    <row r="198" spans="1:9" x14ac:dyDescent="0.25">
      <c r="A198">
        <v>14</v>
      </c>
      <c r="B198" t="s">
        <v>84</v>
      </c>
      <c r="C198" s="1">
        <v>45998</v>
      </c>
      <c r="D198" t="s">
        <v>58</v>
      </c>
      <c r="F198" t="s">
        <v>81</v>
      </c>
      <c r="G198" t="s">
        <v>35</v>
      </c>
      <c r="I198" s="3">
        <v>0.54166666666666663</v>
      </c>
    </row>
    <row r="199" spans="1:9" x14ac:dyDescent="0.25">
      <c r="A199">
        <v>14</v>
      </c>
      <c r="B199" t="s">
        <v>84</v>
      </c>
      <c r="C199" s="1">
        <v>45998</v>
      </c>
      <c r="D199" t="s">
        <v>65</v>
      </c>
      <c r="F199" t="s">
        <v>81</v>
      </c>
      <c r="G199" t="s">
        <v>48</v>
      </c>
      <c r="I199" s="3">
        <v>0.54166666666666663</v>
      </c>
    </row>
    <row r="200" spans="1:9" x14ac:dyDescent="0.25">
      <c r="A200">
        <v>14</v>
      </c>
      <c r="B200" t="s">
        <v>84</v>
      </c>
      <c r="C200" s="1">
        <v>45998</v>
      </c>
      <c r="D200" t="s">
        <v>56</v>
      </c>
      <c r="F200" t="s">
        <v>81</v>
      </c>
      <c r="G200" t="s">
        <v>57</v>
      </c>
      <c r="I200" s="3">
        <v>0.54166666666666663</v>
      </c>
    </row>
    <row r="201" spans="1:9" x14ac:dyDescent="0.25">
      <c r="A201">
        <v>14</v>
      </c>
      <c r="B201" t="s">
        <v>84</v>
      </c>
      <c r="C201" s="1">
        <v>45998</v>
      </c>
      <c r="D201" t="s">
        <v>64</v>
      </c>
      <c r="F201" t="s">
        <v>81</v>
      </c>
      <c r="G201" t="s">
        <v>67</v>
      </c>
      <c r="I201" s="3">
        <v>0.54166666666666663</v>
      </c>
    </row>
    <row r="202" spans="1:9" x14ac:dyDescent="0.25">
      <c r="A202">
        <v>14</v>
      </c>
      <c r="B202" t="s">
        <v>84</v>
      </c>
      <c r="C202" s="1">
        <v>45998</v>
      </c>
      <c r="D202" t="s">
        <v>85</v>
      </c>
      <c r="F202" t="s">
        <v>81</v>
      </c>
      <c r="G202" t="s">
        <v>30</v>
      </c>
      <c r="I202" s="3">
        <v>0.54166666666666663</v>
      </c>
    </row>
    <row r="203" spans="1:9" x14ac:dyDescent="0.25">
      <c r="A203">
        <v>14</v>
      </c>
      <c r="B203" t="s">
        <v>84</v>
      </c>
      <c r="C203" s="1">
        <v>45998</v>
      </c>
      <c r="D203" t="s">
        <v>36</v>
      </c>
      <c r="F203" t="s">
        <v>81</v>
      </c>
      <c r="G203" t="s">
        <v>32</v>
      </c>
      <c r="I203" s="3">
        <v>0.54166666666666663</v>
      </c>
    </row>
    <row r="204" spans="1:9" x14ac:dyDescent="0.25">
      <c r="A204">
        <v>14</v>
      </c>
      <c r="B204" t="s">
        <v>84</v>
      </c>
      <c r="C204" s="1">
        <v>45998</v>
      </c>
      <c r="D204" t="s">
        <v>52</v>
      </c>
      <c r="F204" t="s">
        <v>81</v>
      </c>
      <c r="G204" t="s">
        <v>53</v>
      </c>
      <c r="I204" s="3">
        <v>0.54166666666666663</v>
      </c>
    </row>
    <row r="205" spans="1:9" x14ac:dyDescent="0.25">
      <c r="A205">
        <v>14</v>
      </c>
      <c r="B205" t="s">
        <v>84</v>
      </c>
      <c r="C205" s="1">
        <v>45998</v>
      </c>
      <c r="D205" t="s">
        <v>59</v>
      </c>
      <c r="F205" t="s">
        <v>81</v>
      </c>
      <c r="G205" t="s">
        <v>44</v>
      </c>
      <c r="I205" s="3">
        <v>0.67013888888888884</v>
      </c>
    </row>
    <row r="206" spans="1:9" x14ac:dyDescent="0.25">
      <c r="A206">
        <v>14</v>
      </c>
      <c r="B206" t="s">
        <v>84</v>
      </c>
      <c r="C206" s="1">
        <v>45998</v>
      </c>
      <c r="D206" t="s">
        <v>33</v>
      </c>
      <c r="F206" t="s">
        <v>81</v>
      </c>
      <c r="G206" t="s">
        <v>26</v>
      </c>
      <c r="I206" s="3">
        <v>0.68402777777777779</v>
      </c>
    </row>
    <row r="207" spans="1:9" x14ac:dyDescent="0.25">
      <c r="A207">
        <v>14</v>
      </c>
      <c r="B207" t="s">
        <v>84</v>
      </c>
      <c r="C207" s="1">
        <v>45998</v>
      </c>
      <c r="D207" t="s">
        <v>71</v>
      </c>
      <c r="F207" t="s">
        <v>81</v>
      </c>
      <c r="G207" t="s">
        <v>70</v>
      </c>
      <c r="I207" s="3">
        <v>0.68402777777777779</v>
      </c>
    </row>
    <row r="208" spans="1:9" x14ac:dyDescent="0.25">
      <c r="A208">
        <v>14</v>
      </c>
      <c r="B208" t="s">
        <v>84</v>
      </c>
      <c r="C208" s="1">
        <v>45998</v>
      </c>
      <c r="D208" t="s">
        <v>38</v>
      </c>
      <c r="F208" t="s">
        <v>81</v>
      </c>
      <c r="G208" t="s">
        <v>42</v>
      </c>
      <c r="I208" s="3">
        <v>0.84722222222222221</v>
      </c>
    </row>
    <row r="209" spans="1:9" x14ac:dyDescent="0.25">
      <c r="A209">
        <v>14</v>
      </c>
      <c r="B209" t="s">
        <v>86</v>
      </c>
      <c r="C209" s="1">
        <v>45999</v>
      </c>
      <c r="D209" t="s">
        <v>63</v>
      </c>
      <c r="F209" t="s">
        <v>81</v>
      </c>
      <c r="G209" t="s">
        <v>60</v>
      </c>
      <c r="I209" s="3">
        <v>0.84375</v>
      </c>
    </row>
    <row r="210" spans="1:9" x14ac:dyDescent="0.25">
      <c r="A210">
        <v>15</v>
      </c>
      <c r="B210" t="s">
        <v>80</v>
      </c>
      <c r="C210" s="1">
        <v>46002</v>
      </c>
      <c r="D210" t="s">
        <v>68</v>
      </c>
      <c r="F210" t="s">
        <v>81</v>
      </c>
      <c r="G210" t="s">
        <v>53</v>
      </c>
      <c r="I210" s="3">
        <v>0.84375</v>
      </c>
    </row>
    <row r="211" spans="1:9" x14ac:dyDescent="0.25">
      <c r="A211">
        <v>15</v>
      </c>
      <c r="B211" t="s">
        <v>84</v>
      </c>
      <c r="C211" s="1">
        <v>46005</v>
      </c>
      <c r="D211" t="s">
        <v>35</v>
      </c>
      <c r="F211" t="s">
        <v>81</v>
      </c>
      <c r="G211" t="s">
        <v>65</v>
      </c>
      <c r="I211" s="3">
        <v>0.54166666666666663</v>
      </c>
    </row>
    <row r="212" spans="1:9" x14ac:dyDescent="0.25">
      <c r="A212">
        <v>15</v>
      </c>
      <c r="B212" t="s">
        <v>84</v>
      </c>
      <c r="C212" s="1">
        <v>46005</v>
      </c>
      <c r="D212" t="s">
        <v>32</v>
      </c>
      <c r="F212" t="s">
        <v>81</v>
      </c>
      <c r="G212" t="s">
        <v>33</v>
      </c>
      <c r="I212" s="3">
        <v>0.54166666666666663</v>
      </c>
    </row>
    <row r="213" spans="1:9" x14ac:dyDescent="0.25">
      <c r="A213">
        <v>15</v>
      </c>
      <c r="B213" t="s">
        <v>84</v>
      </c>
      <c r="C213" s="1">
        <v>46005</v>
      </c>
      <c r="D213" t="s">
        <v>70</v>
      </c>
      <c r="F213" t="s">
        <v>81</v>
      </c>
      <c r="G213" t="s">
        <v>38</v>
      </c>
      <c r="I213" s="3">
        <v>0.54166666666666663</v>
      </c>
    </row>
    <row r="214" spans="1:9" x14ac:dyDescent="0.25">
      <c r="A214">
        <v>15</v>
      </c>
      <c r="B214" t="s">
        <v>84</v>
      </c>
      <c r="C214" s="1">
        <v>46005</v>
      </c>
      <c r="D214" t="s">
        <v>30</v>
      </c>
      <c r="F214" t="s">
        <v>81</v>
      </c>
      <c r="G214" t="s">
        <v>57</v>
      </c>
      <c r="I214" s="3">
        <v>0.54166666666666663</v>
      </c>
    </row>
    <row r="215" spans="1:9" x14ac:dyDescent="0.25">
      <c r="A215">
        <v>15</v>
      </c>
      <c r="B215" t="s">
        <v>84</v>
      </c>
      <c r="C215" s="1">
        <v>46005</v>
      </c>
      <c r="D215" t="s">
        <v>60</v>
      </c>
      <c r="F215" t="s">
        <v>81</v>
      </c>
      <c r="G215" t="s">
        <v>42</v>
      </c>
      <c r="I215" s="3">
        <v>0.54166666666666663</v>
      </c>
    </row>
    <row r="216" spans="1:9" x14ac:dyDescent="0.25">
      <c r="A216">
        <v>15</v>
      </c>
      <c r="B216" t="s">
        <v>84</v>
      </c>
      <c r="C216" s="1">
        <v>46005</v>
      </c>
      <c r="D216" t="s">
        <v>26</v>
      </c>
      <c r="F216" t="s">
        <v>81</v>
      </c>
      <c r="G216" t="s">
        <v>28</v>
      </c>
      <c r="I216" s="3">
        <v>0.54166666666666663</v>
      </c>
    </row>
    <row r="217" spans="1:9" x14ac:dyDescent="0.25">
      <c r="A217">
        <v>15</v>
      </c>
      <c r="B217" t="s">
        <v>84</v>
      </c>
      <c r="C217" s="1">
        <v>46005</v>
      </c>
      <c r="D217" t="s">
        <v>64</v>
      </c>
      <c r="F217" t="s">
        <v>81</v>
      </c>
      <c r="G217" t="s">
        <v>62</v>
      </c>
      <c r="I217" s="3">
        <v>0.54166666666666663</v>
      </c>
    </row>
    <row r="218" spans="1:9" x14ac:dyDescent="0.25">
      <c r="A218">
        <v>15</v>
      </c>
      <c r="B218" t="s">
        <v>84</v>
      </c>
      <c r="C218" s="1">
        <v>46005</v>
      </c>
      <c r="D218" t="s">
        <v>44</v>
      </c>
      <c r="F218" t="s">
        <v>81</v>
      </c>
      <c r="G218" t="s">
        <v>63</v>
      </c>
      <c r="I218" s="3">
        <v>0.54166666666666663</v>
      </c>
    </row>
    <row r="219" spans="1:9" x14ac:dyDescent="0.25">
      <c r="A219">
        <v>15</v>
      </c>
      <c r="B219" t="s">
        <v>84</v>
      </c>
      <c r="C219" s="1">
        <v>46005</v>
      </c>
      <c r="D219" t="s">
        <v>48</v>
      </c>
      <c r="F219" t="s">
        <v>81</v>
      </c>
      <c r="G219" t="s">
        <v>59</v>
      </c>
      <c r="I219" s="3">
        <v>0.68402777777777779</v>
      </c>
    </row>
    <row r="220" spans="1:9" x14ac:dyDescent="0.25">
      <c r="A220">
        <v>15</v>
      </c>
      <c r="B220" t="s">
        <v>84</v>
      </c>
      <c r="C220" s="1">
        <v>46005</v>
      </c>
      <c r="D220" t="s">
        <v>69</v>
      </c>
      <c r="F220" t="s">
        <v>81</v>
      </c>
      <c r="G220" t="s">
        <v>52</v>
      </c>
      <c r="I220" s="3">
        <v>0.68402777777777779</v>
      </c>
    </row>
    <row r="221" spans="1:9" x14ac:dyDescent="0.25">
      <c r="A221">
        <v>15</v>
      </c>
      <c r="B221" t="s">
        <v>84</v>
      </c>
      <c r="C221" s="1">
        <v>46005</v>
      </c>
      <c r="D221" t="s">
        <v>66</v>
      </c>
      <c r="F221" t="s">
        <v>81</v>
      </c>
      <c r="G221" t="s">
        <v>71</v>
      </c>
      <c r="I221" s="3">
        <v>0.68402777777777779</v>
      </c>
    </row>
    <row r="222" spans="1:9" x14ac:dyDescent="0.25">
      <c r="A222">
        <v>15</v>
      </c>
      <c r="B222" t="s">
        <v>84</v>
      </c>
      <c r="C222" s="1">
        <v>46005</v>
      </c>
      <c r="D222" t="s">
        <v>56</v>
      </c>
      <c r="F222" t="s">
        <v>81</v>
      </c>
      <c r="G222" t="s">
        <v>72</v>
      </c>
      <c r="I222" s="3">
        <v>0.68402777777777779</v>
      </c>
    </row>
    <row r="223" spans="1:9" x14ac:dyDescent="0.25">
      <c r="A223">
        <v>15</v>
      </c>
      <c r="B223" t="s">
        <v>84</v>
      </c>
      <c r="C223" s="1">
        <v>46005</v>
      </c>
      <c r="D223" t="s">
        <v>58</v>
      </c>
      <c r="F223" t="s">
        <v>81</v>
      </c>
      <c r="G223" t="s">
        <v>55</v>
      </c>
      <c r="I223" s="3">
        <v>0.68402777777777779</v>
      </c>
    </row>
    <row r="224" spans="1:9" x14ac:dyDescent="0.25">
      <c r="A224">
        <v>15</v>
      </c>
      <c r="B224" t="s">
        <v>84</v>
      </c>
      <c r="C224" s="1">
        <v>46005</v>
      </c>
      <c r="D224" t="s">
        <v>67</v>
      </c>
      <c r="F224" t="s">
        <v>81</v>
      </c>
      <c r="G224" t="s">
        <v>61</v>
      </c>
      <c r="I224" s="3">
        <v>0.84722222222222221</v>
      </c>
    </row>
    <row r="225" spans="1:9" x14ac:dyDescent="0.25">
      <c r="A225">
        <v>15</v>
      </c>
      <c r="B225" t="s">
        <v>86</v>
      </c>
      <c r="C225" s="1">
        <v>46006</v>
      </c>
      <c r="D225" t="s">
        <v>85</v>
      </c>
      <c r="F225" t="s">
        <v>81</v>
      </c>
      <c r="G225" t="s">
        <v>36</v>
      </c>
      <c r="I225" s="3">
        <v>0.84375</v>
      </c>
    </row>
    <row r="226" spans="1:9" x14ac:dyDescent="0.25">
      <c r="A226">
        <v>16</v>
      </c>
      <c r="B226" t="s">
        <v>80</v>
      </c>
      <c r="C226" s="1">
        <v>46009</v>
      </c>
      <c r="D226" t="s">
        <v>71</v>
      </c>
      <c r="F226" t="s">
        <v>81</v>
      </c>
      <c r="G226" t="s">
        <v>72</v>
      </c>
      <c r="I226" s="3">
        <v>0.84375</v>
      </c>
    </row>
    <row r="227" spans="1:9" x14ac:dyDescent="0.25">
      <c r="A227">
        <v>16</v>
      </c>
      <c r="B227" t="s">
        <v>83</v>
      </c>
      <c r="C227" s="1">
        <v>46011</v>
      </c>
      <c r="D227" t="s">
        <v>48</v>
      </c>
      <c r="F227" t="s">
        <v>81</v>
      </c>
      <c r="G227" t="s">
        <v>65</v>
      </c>
      <c r="I227" s="3">
        <v>0.54166666666666663</v>
      </c>
    </row>
    <row r="228" spans="1:9" x14ac:dyDescent="0.25">
      <c r="A228">
        <v>16</v>
      </c>
      <c r="B228" t="s">
        <v>83</v>
      </c>
      <c r="C228" s="1">
        <v>46011</v>
      </c>
      <c r="D228" t="s">
        <v>63</v>
      </c>
      <c r="F228" t="s">
        <v>81</v>
      </c>
      <c r="G228" t="s">
        <v>64</v>
      </c>
      <c r="I228" s="3">
        <v>0.54166666666666663</v>
      </c>
    </row>
    <row r="229" spans="1:9" x14ac:dyDescent="0.25">
      <c r="A229">
        <v>16</v>
      </c>
      <c r="B229" t="s">
        <v>84</v>
      </c>
      <c r="C229" s="1">
        <v>46012</v>
      </c>
      <c r="D229" t="s">
        <v>53</v>
      </c>
      <c r="F229" t="s">
        <v>81</v>
      </c>
      <c r="G229" t="s">
        <v>69</v>
      </c>
      <c r="I229" s="3">
        <v>0.54166666666666663</v>
      </c>
    </row>
    <row r="230" spans="1:9" x14ac:dyDescent="0.25">
      <c r="A230">
        <v>16</v>
      </c>
      <c r="B230" t="s">
        <v>84</v>
      </c>
      <c r="C230" s="1">
        <v>46012</v>
      </c>
      <c r="D230" t="s">
        <v>26</v>
      </c>
      <c r="F230" t="s">
        <v>81</v>
      </c>
      <c r="G230" t="s">
        <v>35</v>
      </c>
      <c r="I230" s="3">
        <v>0.54166666666666663</v>
      </c>
    </row>
    <row r="231" spans="1:9" x14ac:dyDescent="0.25">
      <c r="A231">
        <v>16</v>
      </c>
      <c r="B231" t="s">
        <v>84</v>
      </c>
      <c r="C231" s="1">
        <v>46012</v>
      </c>
      <c r="D231" t="s">
        <v>60</v>
      </c>
      <c r="F231" t="s">
        <v>81</v>
      </c>
      <c r="G231" t="s">
        <v>61</v>
      </c>
      <c r="I231" s="3">
        <v>0.54166666666666663</v>
      </c>
    </row>
    <row r="232" spans="1:9" x14ac:dyDescent="0.25">
      <c r="A232">
        <v>16</v>
      </c>
      <c r="B232" t="s">
        <v>84</v>
      </c>
      <c r="C232" s="1">
        <v>46012</v>
      </c>
      <c r="D232" t="s">
        <v>30</v>
      </c>
      <c r="F232" t="s">
        <v>81</v>
      </c>
      <c r="G232" t="s">
        <v>52</v>
      </c>
      <c r="I232" s="3">
        <v>0.54166666666666663</v>
      </c>
    </row>
    <row r="233" spans="1:9" x14ac:dyDescent="0.25">
      <c r="A233">
        <v>16</v>
      </c>
      <c r="B233" t="s">
        <v>84</v>
      </c>
      <c r="C233" s="1">
        <v>46012</v>
      </c>
      <c r="D233" t="s">
        <v>67</v>
      </c>
      <c r="F233" t="s">
        <v>81</v>
      </c>
      <c r="G233" t="s">
        <v>62</v>
      </c>
      <c r="I233" s="3">
        <v>0.54166666666666663</v>
      </c>
    </row>
    <row r="234" spans="1:9" x14ac:dyDescent="0.25">
      <c r="A234">
        <v>16</v>
      </c>
      <c r="B234" t="s">
        <v>84</v>
      </c>
      <c r="C234" s="1">
        <v>46012</v>
      </c>
      <c r="D234" t="s">
        <v>42</v>
      </c>
      <c r="F234" t="s">
        <v>81</v>
      </c>
      <c r="G234" t="s">
        <v>58</v>
      </c>
      <c r="I234" s="3">
        <v>0.54166666666666663</v>
      </c>
    </row>
    <row r="235" spans="1:9" x14ac:dyDescent="0.25">
      <c r="A235">
        <v>16</v>
      </c>
      <c r="B235" t="s">
        <v>84</v>
      </c>
      <c r="C235" s="1">
        <v>46012</v>
      </c>
      <c r="D235" t="s">
        <v>28</v>
      </c>
      <c r="F235" t="s">
        <v>81</v>
      </c>
      <c r="G235" t="s">
        <v>32</v>
      </c>
      <c r="I235" s="3">
        <v>0.54166666666666663</v>
      </c>
    </row>
    <row r="236" spans="1:9" x14ac:dyDescent="0.25">
      <c r="A236">
        <v>16</v>
      </c>
      <c r="B236" t="s">
        <v>84</v>
      </c>
      <c r="C236" s="1">
        <v>46012</v>
      </c>
      <c r="D236" t="s">
        <v>68</v>
      </c>
      <c r="F236" t="s">
        <v>81</v>
      </c>
      <c r="G236" t="s">
        <v>70</v>
      </c>
      <c r="I236" s="3">
        <v>0.67013888888888884</v>
      </c>
    </row>
    <row r="237" spans="1:9" x14ac:dyDescent="0.25">
      <c r="A237">
        <v>16</v>
      </c>
      <c r="B237" t="s">
        <v>84</v>
      </c>
      <c r="C237" s="1">
        <v>46012</v>
      </c>
      <c r="D237" t="s">
        <v>57</v>
      </c>
      <c r="F237" t="s">
        <v>81</v>
      </c>
      <c r="G237" t="s">
        <v>59</v>
      </c>
      <c r="I237" s="3">
        <v>0.67013888888888884</v>
      </c>
    </row>
    <row r="238" spans="1:9" x14ac:dyDescent="0.25">
      <c r="A238">
        <v>16</v>
      </c>
      <c r="B238" t="s">
        <v>84</v>
      </c>
      <c r="C238" s="1">
        <v>46012</v>
      </c>
      <c r="D238" t="s">
        <v>36</v>
      </c>
      <c r="F238" t="s">
        <v>81</v>
      </c>
      <c r="G238" t="s">
        <v>66</v>
      </c>
      <c r="I238" s="3">
        <v>0.68402777777777779</v>
      </c>
    </row>
    <row r="239" spans="1:9" x14ac:dyDescent="0.25">
      <c r="A239">
        <v>16</v>
      </c>
      <c r="B239" t="s">
        <v>84</v>
      </c>
      <c r="C239" s="1">
        <v>46012</v>
      </c>
      <c r="D239" t="s">
        <v>44</v>
      </c>
      <c r="F239" t="s">
        <v>81</v>
      </c>
      <c r="G239" t="s">
        <v>38</v>
      </c>
      <c r="I239" s="3">
        <v>0.68402777777777779</v>
      </c>
    </row>
    <row r="240" spans="1:9" x14ac:dyDescent="0.25">
      <c r="A240">
        <v>16</v>
      </c>
      <c r="B240" t="s">
        <v>84</v>
      </c>
      <c r="C240" s="1">
        <v>46012</v>
      </c>
      <c r="D240" t="s">
        <v>33</v>
      </c>
      <c r="F240" t="s">
        <v>81</v>
      </c>
      <c r="G240" t="s">
        <v>85</v>
      </c>
      <c r="I240" s="3">
        <v>0.84722222222222221</v>
      </c>
    </row>
    <row r="241" spans="1:9" x14ac:dyDescent="0.25">
      <c r="A241">
        <v>16</v>
      </c>
      <c r="B241" t="s">
        <v>86</v>
      </c>
      <c r="C241" s="1">
        <v>46013</v>
      </c>
      <c r="D241" t="s">
        <v>55</v>
      </c>
      <c r="F241" t="s">
        <v>81</v>
      </c>
      <c r="G241" t="s">
        <v>56</v>
      </c>
      <c r="I241" s="3">
        <v>0.84375</v>
      </c>
    </row>
    <row r="242" spans="1:9" x14ac:dyDescent="0.25">
      <c r="A242">
        <v>17</v>
      </c>
      <c r="B242" t="s">
        <v>80</v>
      </c>
      <c r="C242" s="1">
        <v>46016</v>
      </c>
      <c r="D242" t="s">
        <v>61</v>
      </c>
      <c r="F242" t="s">
        <v>81</v>
      </c>
      <c r="G242" t="s">
        <v>64</v>
      </c>
      <c r="I242" s="3">
        <v>0.54166666666666663</v>
      </c>
    </row>
    <row r="243" spans="1:9" x14ac:dyDescent="0.25">
      <c r="A243">
        <v>17</v>
      </c>
      <c r="B243" t="s">
        <v>80</v>
      </c>
      <c r="C243" s="1">
        <v>46016</v>
      </c>
      <c r="D243" t="s">
        <v>66</v>
      </c>
      <c r="F243" t="s">
        <v>81</v>
      </c>
      <c r="G243" t="s">
        <v>67</v>
      </c>
      <c r="I243" s="3">
        <v>0.6875</v>
      </c>
    </row>
    <row r="244" spans="1:9" x14ac:dyDescent="0.25">
      <c r="A244">
        <v>17</v>
      </c>
      <c r="B244" t="s">
        <v>80</v>
      </c>
      <c r="C244" s="1">
        <v>46016</v>
      </c>
      <c r="D244" t="s">
        <v>59</v>
      </c>
      <c r="F244" t="s">
        <v>81</v>
      </c>
      <c r="G244" t="s">
        <v>42</v>
      </c>
      <c r="I244" s="3">
        <v>0.84375</v>
      </c>
    </row>
    <row r="245" spans="1:9" x14ac:dyDescent="0.25">
      <c r="A245">
        <v>17</v>
      </c>
      <c r="B245" t="s">
        <v>84</v>
      </c>
      <c r="C245" s="1">
        <v>46019</v>
      </c>
      <c r="D245" t="s">
        <v>72</v>
      </c>
      <c r="F245" t="s">
        <v>81</v>
      </c>
      <c r="G245" t="s">
        <v>69</v>
      </c>
      <c r="I245" s="3">
        <v>0.54166666666666663</v>
      </c>
    </row>
    <row r="246" spans="1:9" x14ac:dyDescent="0.25">
      <c r="A246">
        <v>17</v>
      </c>
      <c r="B246" t="s">
        <v>84</v>
      </c>
      <c r="C246" s="1">
        <v>46019</v>
      </c>
      <c r="D246" t="s">
        <v>70</v>
      </c>
      <c r="F246" t="s">
        <v>81</v>
      </c>
      <c r="G246" t="s">
        <v>33</v>
      </c>
      <c r="I246" s="3">
        <v>0.54166666666666663</v>
      </c>
    </row>
    <row r="247" spans="1:9" x14ac:dyDescent="0.25">
      <c r="A247">
        <v>17</v>
      </c>
      <c r="B247" t="s">
        <v>84</v>
      </c>
      <c r="C247" s="1">
        <v>46019</v>
      </c>
      <c r="D247" t="s">
        <v>36</v>
      </c>
      <c r="F247" t="s">
        <v>81</v>
      </c>
      <c r="G247" t="s">
        <v>35</v>
      </c>
      <c r="I247" s="3">
        <v>0.54166666666666663</v>
      </c>
    </row>
    <row r="248" spans="1:9" x14ac:dyDescent="0.25">
      <c r="A248">
        <v>17</v>
      </c>
      <c r="B248" t="s">
        <v>84</v>
      </c>
      <c r="C248" s="1">
        <v>46019</v>
      </c>
      <c r="D248" t="s">
        <v>57</v>
      </c>
      <c r="F248" t="s">
        <v>81</v>
      </c>
      <c r="G248" t="s">
        <v>56</v>
      </c>
      <c r="I248" s="3">
        <v>0.54166666666666663</v>
      </c>
    </row>
    <row r="249" spans="1:9" x14ac:dyDescent="0.25">
      <c r="A249">
        <v>17</v>
      </c>
      <c r="B249" t="s">
        <v>84</v>
      </c>
      <c r="C249" s="1">
        <v>46019</v>
      </c>
      <c r="D249" t="s">
        <v>32</v>
      </c>
      <c r="F249" t="s">
        <v>81</v>
      </c>
      <c r="G249" t="s">
        <v>48</v>
      </c>
      <c r="I249" s="3">
        <v>0.54166666666666663</v>
      </c>
    </row>
    <row r="250" spans="1:9" x14ac:dyDescent="0.25">
      <c r="A250">
        <v>17</v>
      </c>
      <c r="B250" t="s">
        <v>84</v>
      </c>
      <c r="C250" s="1">
        <v>46019</v>
      </c>
      <c r="D250" t="s">
        <v>53</v>
      </c>
      <c r="F250" t="s">
        <v>81</v>
      </c>
      <c r="G250" t="s">
        <v>85</v>
      </c>
      <c r="I250" s="3">
        <v>0.54166666666666663</v>
      </c>
    </row>
    <row r="251" spans="1:9" x14ac:dyDescent="0.25">
      <c r="A251">
        <v>17</v>
      </c>
      <c r="B251" t="s">
        <v>84</v>
      </c>
      <c r="C251" s="1">
        <v>46019</v>
      </c>
      <c r="D251" t="s">
        <v>28</v>
      </c>
      <c r="F251" t="s">
        <v>81</v>
      </c>
      <c r="G251" t="s">
        <v>30</v>
      </c>
      <c r="I251" s="3">
        <v>0.54166666666666663</v>
      </c>
    </row>
    <row r="252" spans="1:9" x14ac:dyDescent="0.25">
      <c r="A252">
        <v>17</v>
      </c>
      <c r="B252" t="s">
        <v>84</v>
      </c>
      <c r="C252" s="1">
        <v>46019</v>
      </c>
      <c r="D252" t="s">
        <v>52</v>
      </c>
      <c r="F252" t="s">
        <v>81</v>
      </c>
      <c r="G252" t="s">
        <v>58</v>
      </c>
      <c r="I252" s="3">
        <v>0.54166666666666663</v>
      </c>
    </row>
    <row r="253" spans="1:9" x14ac:dyDescent="0.25">
      <c r="A253">
        <v>17</v>
      </c>
      <c r="B253" t="s">
        <v>84</v>
      </c>
      <c r="C253" s="1">
        <v>46019</v>
      </c>
      <c r="D253" t="s">
        <v>62</v>
      </c>
      <c r="F253" t="s">
        <v>81</v>
      </c>
      <c r="G253" t="s">
        <v>44</v>
      </c>
      <c r="I253" s="3">
        <v>0.54166666666666663</v>
      </c>
    </row>
    <row r="254" spans="1:9" x14ac:dyDescent="0.25">
      <c r="A254">
        <v>17</v>
      </c>
      <c r="B254" t="s">
        <v>84</v>
      </c>
      <c r="C254" s="1">
        <v>46019</v>
      </c>
      <c r="D254" t="s">
        <v>38</v>
      </c>
      <c r="F254" t="s">
        <v>81</v>
      </c>
      <c r="G254" t="s">
        <v>60</v>
      </c>
      <c r="I254" s="3">
        <v>0.54166666666666663</v>
      </c>
    </row>
    <row r="255" spans="1:9" x14ac:dyDescent="0.25">
      <c r="A255">
        <v>17</v>
      </c>
      <c r="B255" t="s">
        <v>84</v>
      </c>
      <c r="C255" s="1">
        <v>46019</v>
      </c>
      <c r="D255" t="s">
        <v>63</v>
      </c>
      <c r="F255" t="s">
        <v>81</v>
      </c>
      <c r="G255" t="s">
        <v>26</v>
      </c>
      <c r="I255" s="3">
        <v>0.68402777777777779</v>
      </c>
    </row>
    <row r="256" spans="1:9" x14ac:dyDescent="0.25">
      <c r="A256">
        <v>17</v>
      </c>
      <c r="B256" t="s">
        <v>84</v>
      </c>
      <c r="C256" s="1">
        <v>46019</v>
      </c>
      <c r="D256" t="s">
        <v>65</v>
      </c>
      <c r="F256" t="s">
        <v>81</v>
      </c>
      <c r="G256" t="s">
        <v>55</v>
      </c>
      <c r="I256" s="3">
        <v>0.84722222222222221</v>
      </c>
    </row>
    <row r="257" spans="1:9" x14ac:dyDescent="0.25">
      <c r="A257">
        <v>17</v>
      </c>
      <c r="B257" t="s">
        <v>86</v>
      </c>
      <c r="C257" s="1">
        <v>46020</v>
      </c>
      <c r="D257" t="s">
        <v>71</v>
      </c>
      <c r="F257" t="s">
        <v>81</v>
      </c>
      <c r="G257" t="s">
        <v>68</v>
      </c>
      <c r="I257" s="3">
        <v>0.84375</v>
      </c>
    </row>
    <row r="258" spans="1:9" x14ac:dyDescent="0.25">
      <c r="A258">
        <v>18</v>
      </c>
      <c r="B258" t="s">
        <v>84</v>
      </c>
      <c r="C258" s="1">
        <v>45661</v>
      </c>
      <c r="D258" t="s">
        <v>52</v>
      </c>
      <c r="F258" t="s">
        <v>81</v>
      </c>
      <c r="G258" t="s">
        <v>68</v>
      </c>
      <c r="I258" s="3">
        <v>0.54166666666666663</v>
      </c>
    </row>
    <row r="259" spans="1:9" x14ac:dyDescent="0.25">
      <c r="A259">
        <v>18</v>
      </c>
      <c r="B259" t="s">
        <v>84</v>
      </c>
      <c r="C259" s="1">
        <v>45661</v>
      </c>
      <c r="D259" t="s">
        <v>30</v>
      </c>
      <c r="F259" t="s">
        <v>81</v>
      </c>
      <c r="G259" t="s">
        <v>26</v>
      </c>
      <c r="I259" s="3">
        <v>0.54166666666666663</v>
      </c>
    </row>
    <row r="260" spans="1:9" x14ac:dyDescent="0.25">
      <c r="A260">
        <v>18</v>
      </c>
      <c r="B260" t="s">
        <v>84</v>
      </c>
      <c r="C260" s="1">
        <v>45661</v>
      </c>
      <c r="D260" t="s">
        <v>66</v>
      </c>
      <c r="F260" t="s">
        <v>81</v>
      </c>
      <c r="G260" t="s">
        <v>65</v>
      </c>
      <c r="I260" s="3">
        <v>0.54166666666666663</v>
      </c>
    </row>
    <row r="261" spans="1:9" x14ac:dyDescent="0.25">
      <c r="A261">
        <v>18</v>
      </c>
      <c r="B261" t="s">
        <v>84</v>
      </c>
      <c r="C261" s="1">
        <v>45661</v>
      </c>
      <c r="D261" t="s">
        <v>35</v>
      </c>
      <c r="F261" t="s">
        <v>81</v>
      </c>
      <c r="G261" t="s">
        <v>33</v>
      </c>
      <c r="I261" s="3">
        <v>0.54166666666666663</v>
      </c>
    </row>
    <row r="262" spans="1:9" x14ac:dyDescent="0.25">
      <c r="A262">
        <v>18</v>
      </c>
      <c r="B262" t="s">
        <v>84</v>
      </c>
      <c r="C262" s="1">
        <v>45661</v>
      </c>
      <c r="D262" t="s">
        <v>60</v>
      </c>
      <c r="F262" t="s">
        <v>81</v>
      </c>
      <c r="G262" t="s">
        <v>59</v>
      </c>
      <c r="I262" s="3">
        <v>0.54166666666666663</v>
      </c>
    </row>
    <row r="263" spans="1:9" x14ac:dyDescent="0.25">
      <c r="A263">
        <v>18</v>
      </c>
      <c r="B263" t="s">
        <v>84</v>
      </c>
      <c r="C263" s="1">
        <v>45661</v>
      </c>
      <c r="D263" t="s">
        <v>56</v>
      </c>
      <c r="F263" t="s">
        <v>81</v>
      </c>
      <c r="G263" t="s">
        <v>38</v>
      </c>
      <c r="I263" s="3">
        <v>0.54166666666666663</v>
      </c>
    </row>
    <row r="264" spans="1:9" x14ac:dyDescent="0.25">
      <c r="A264">
        <v>18</v>
      </c>
      <c r="B264" t="s">
        <v>84</v>
      </c>
      <c r="C264" s="1">
        <v>45661</v>
      </c>
      <c r="D264" t="s">
        <v>58</v>
      </c>
      <c r="F264" t="s">
        <v>81</v>
      </c>
      <c r="G264" t="s">
        <v>57</v>
      </c>
      <c r="I264" s="3">
        <v>0.54166666666666663</v>
      </c>
    </row>
    <row r="265" spans="1:9" x14ac:dyDescent="0.25">
      <c r="A265">
        <v>18</v>
      </c>
      <c r="B265" t="s">
        <v>84</v>
      </c>
      <c r="C265" s="1">
        <v>45661</v>
      </c>
      <c r="D265" t="s">
        <v>48</v>
      </c>
      <c r="F265" t="s">
        <v>81</v>
      </c>
      <c r="G265" t="s">
        <v>67</v>
      </c>
      <c r="I265" s="3">
        <v>0.54166666666666663</v>
      </c>
    </row>
    <row r="266" spans="1:9" x14ac:dyDescent="0.25">
      <c r="A266">
        <v>18</v>
      </c>
      <c r="B266" t="s">
        <v>84</v>
      </c>
      <c r="C266" s="1">
        <v>45661</v>
      </c>
      <c r="D266" t="s">
        <v>85</v>
      </c>
      <c r="F266" t="s">
        <v>81</v>
      </c>
      <c r="G266" t="s">
        <v>28</v>
      </c>
      <c r="I266" s="3">
        <v>0.54166666666666663</v>
      </c>
    </row>
    <row r="267" spans="1:9" x14ac:dyDescent="0.25">
      <c r="A267">
        <v>18</v>
      </c>
      <c r="B267" t="s">
        <v>84</v>
      </c>
      <c r="C267" s="1">
        <v>45661</v>
      </c>
      <c r="D267" t="s">
        <v>61</v>
      </c>
      <c r="F267" t="s">
        <v>81</v>
      </c>
      <c r="G267" t="s">
        <v>62</v>
      </c>
      <c r="I267" s="3">
        <v>0.54166666666666663</v>
      </c>
    </row>
    <row r="268" spans="1:9" x14ac:dyDescent="0.25">
      <c r="A268">
        <v>18</v>
      </c>
      <c r="B268" t="s">
        <v>84</v>
      </c>
      <c r="C268" s="1">
        <v>45661</v>
      </c>
      <c r="D268" t="s">
        <v>64</v>
      </c>
      <c r="F268" t="s">
        <v>81</v>
      </c>
      <c r="G268" t="s">
        <v>63</v>
      </c>
      <c r="I268" s="3">
        <v>0.54166666666666663</v>
      </c>
    </row>
    <row r="269" spans="1:9" x14ac:dyDescent="0.25">
      <c r="A269">
        <v>18</v>
      </c>
      <c r="B269" t="s">
        <v>84</v>
      </c>
      <c r="C269" s="1">
        <v>45661</v>
      </c>
      <c r="D269" t="s">
        <v>32</v>
      </c>
      <c r="F269" t="s">
        <v>81</v>
      </c>
      <c r="G269" t="s">
        <v>36</v>
      </c>
      <c r="I269" s="3">
        <v>0.54166666666666663</v>
      </c>
    </row>
    <row r="270" spans="1:9" x14ac:dyDescent="0.25">
      <c r="A270">
        <v>18</v>
      </c>
      <c r="B270" t="s">
        <v>84</v>
      </c>
      <c r="C270" s="1">
        <v>45661</v>
      </c>
      <c r="D270" t="s">
        <v>42</v>
      </c>
      <c r="F270" t="s">
        <v>81</v>
      </c>
      <c r="G270" t="s">
        <v>44</v>
      </c>
      <c r="I270" s="3">
        <v>0.54166666666666663</v>
      </c>
    </row>
    <row r="271" spans="1:9" x14ac:dyDescent="0.25">
      <c r="A271">
        <v>18</v>
      </c>
      <c r="B271" t="s">
        <v>84</v>
      </c>
      <c r="C271" s="1">
        <v>45661</v>
      </c>
      <c r="D271" t="s">
        <v>70</v>
      </c>
      <c r="F271" t="s">
        <v>81</v>
      </c>
      <c r="G271" t="s">
        <v>71</v>
      </c>
      <c r="I271" s="3">
        <v>0.54166666666666663</v>
      </c>
    </row>
    <row r="272" spans="1:9" x14ac:dyDescent="0.25">
      <c r="A272">
        <v>18</v>
      </c>
      <c r="B272" t="s">
        <v>84</v>
      </c>
      <c r="C272" s="1">
        <v>45661</v>
      </c>
      <c r="D272" t="s">
        <v>72</v>
      </c>
      <c r="F272" t="s">
        <v>81</v>
      </c>
      <c r="G272" t="s">
        <v>55</v>
      </c>
      <c r="I272" s="3">
        <v>0.54166666666666663</v>
      </c>
    </row>
    <row r="273" spans="1:9" x14ac:dyDescent="0.25">
      <c r="A273">
        <v>18</v>
      </c>
      <c r="B273" t="s">
        <v>84</v>
      </c>
      <c r="C273" s="1">
        <v>45661</v>
      </c>
      <c r="D273" t="s">
        <v>69</v>
      </c>
      <c r="F273" t="s">
        <v>81</v>
      </c>
      <c r="G273" t="s">
        <v>53</v>
      </c>
      <c r="I273" s="3">
        <v>0.54166666666666663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5CA9-4A4B-41B8-B04C-C9C30EFB1EA4}">
  <dimension ref="A1:L33"/>
  <sheetViews>
    <sheetView workbookViewId="0"/>
  </sheetViews>
  <sheetFormatPr defaultRowHeight="15" x14ac:dyDescent="0.25"/>
  <cols>
    <col min="1" max="1" width="9.140625" style="4"/>
    <col min="2" max="2" width="12.140625" style="4" bestFit="1" customWidth="1"/>
    <col min="3" max="3" width="24.28515625" style="4" bestFit="1" customWidth="1"/>
    <col min="4" max="4" width="13.5703125" style="4" bestFit="1" customWidth="1"/>
    <col min="5" max="5" width="12.85546875" style="4" bestFit="1" customWidth="1"/>
    <col min="6" max="6" width="13.42578125" style="4" bestFit="1" customWidth="1"/>
    <col min="7" max="7" width="15.7109375" style="4" bestFit="1" customWidth="1"/>
    <col min="8" max="8" width="8.140625" style="4" bestFit="1" customWidth="1"/>
    <col min="9" max="9" width="10.7109375" style="4" bestFit="1" customWidth="1"/>
    <col min="10" max="10" width="8" style="4" bestFit="1" customWidth="1"/>
    <col min="11" max="11" width="31" style="4" bestFit="1" customWidth="1"/>
    <col min="12" max="12" width="12.7109375" style="4" bestFit="1" customWidth="1"/>
  </cols>
  <sheetData>
    <row r="1" spans="1:12" x14ac:dyDescent="0.25">
      <c r="A1" s="4" t="s">
        <v>246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97</v>
      </c>
    </row>
    <row r="2" spans="1:12" x14ac:dyDescent="0.25">
      <c r="A2" s="4">
        <v>29</v>
      </c>
      <c r="B2" s="4" t="s">
        <v>54</v>
      </c>
      <c r="C2" s="4" t="s">
        <v>70</v>
      </c>
      <c r="D2" s="4" t="s">
        <v>98</v>
      </c>
      <c r="E2" s="4" t="s">
        <v>99</v>
      </c>
      <c r="F2" s="4" t="s">
        <v>100</v>
      </c>
      <c r="G2" s="4" t="s">
        <v>101</v>
      </c>
      <c r="I2" s="4" t="s">
        <v>102</v>
      </c>
      <c r="J2" s="4" t="s">
        <v>103</v>
      </c>
      <c r="K2" s="4" t="s">
        <v>104</v>
      </c>
      <c r="L2" s="4" t="s">
        <v>105</v>
      </c>
    </row>
    <row r="3" spans="1:12" x14ac:dyDescent="0.25">
      <c r="A3" s="4">
        <v>25</v>
      </c>
      <c r="B3" s="4" t="s">
        <v>49</v>
      </c>
      <c r="C3" s="4" t="s">
        <v>68</v>
      </c>
      <c r="D3" s="4" t="s">
        <v>106</v>
      </c>
      <c r="E3" s="4" t="s">
        <v>107</v>
      </c>
      <c r="F3" s="4" t="s">
        <v>108</v>
      </c>
      <c r="G3" s="4" t="s">
        <v>109</v>
      </c>
      <c r="I3" s="4" t="s">
        <v>102</v>
      </c>
      <c r="J3" s="4" t="s">
        <v>110</v>
      </c>
      <c r="K3" s="4" t="s">
        <v>111</v>
      </c>
      <c r="L3" s="4" t="s">
        <v>112</v>
      </c>
    </row>
    <row r="4" spans="1:12" x14ac:dyDescent="0.25">
      <c r="A4" s="4">
        <v>5</v>
      </c>
      <c r="B4" s="4" t="s">
        <v>31</v>
      </c>
      <c r="C4" s="4" t="s">
        <v>32</v>
      </c>
      <c r="D4" s="4" t="s">
        <v>113</v>
      </c>
      <c r="E4" s="4" t="s">
        <v>114</v>
      </c>
      <c r="F4" s="4" t="s">
        <v>115</v>
      </c>
      <c r="G4" s="4" t="s">
        <v>109</v>
      </c>
      <c r="I4" s="4" t="s">
        <v>116</v>
      </c>
      <c r="J4" s="4" t="s">
        <v>117</v>
      </c>
      <c r="K4" s="4" t="s">
        <v>118</v>
      </c>
      <c r="L4" s="4" t="s">
        <v>119</v>
      </c>
    </row>
    <row r="5" spans="1:12" x14ac:dyDescent="0.25">
      <c r="A5" s="4">
        <v>1</v>
      </c>
      <c r="B5" s="4" t="s">
        <v>9</v>
      </c>
      <c r="C5" s="4" t="s">
        <v>26</v>
      </c>
      <c r="D5" s="4" t="s">
        <v>120</v>
      </c>
      <c r="E5" s="4" t="s">
        <v>121</v>
      </c>
      <c r="F5" s="4" t="s">
        <v>122</v>
      </c>
      <c r="G5" s="4" t="s">
        <v>123</v>
      </c>
      <c r="I5" s="4" t="s">
        <v>116</v>
      </c>
      <c r="J5" s="4" t="s">
        <v>124</v>
      </c>
      <c r="K5" s="4" t="s">
        <v>125</v>
      </c>
      <c r="L5" s="4" t="s">
        <v>119</v>
      </c>
    </row>
    <row r="6" spans="1:12" x14ac:dyDescent="0.25">
      <c r="A6" s="4">
        <v>26</v>
      </c>
      <c r="B6" s="4" t="s">
        <v>50</v>
      </c>
      <c r="C6" s="4" t="s">
        <v>69</v>
      </c>
      <c r="D6" s="4" t="s">
        <v>126</v>
      </c>
      <c r="E6" s="4" t="s">
        <v>127</v>
      </c>
      <c r="F6" s="4" t="s">
        <v>128</v>
      </c>
      <c r="G6" s="4" t="s">
        <v>129</v>
      </c>
      <c r="I6" s="4" t="s">
        <v>102</v>
      </c>
      <c r="J6" s="4" t="s">
        <v>110</v>
      </c>
      <c r="K6" s="4" t="s">
        <v>130</v>
      </c>
      <c r="L6" s="4" t="s">
        <v>119</v>
      </c>
    </row>
    <row r="7" spans="1:12" x14ac:dyDescent="0.25">
      <c r="A7" s="4">
        <v>21</v>
      </c>
      <c r="B7" s="4" t="s">
        <v>13</v>
      </c>
      <c r="C7" s="4" t="s">
        <v>65</v>
      </c>
      <c r="D7" s="4" t="s">
        <v>131</v>
      </c>
      <c r="E7" s="4" t="s">
        <v>132</v>
      </c>
      <c r="F7" s="4" t="s">
        <v>133</v>
      </c>
      <c r="G7" s="4" t="s">
        <v>134</v>
      </c>
      <c r="I7" s="4" t="s">
        <v>102</v>
      </c>
      <c r="J7" s="4" t="s">
        <v>117</v>
      </c>
      <c r="K7" s="4" t="s">
        <v>135</v>
      </c>
      <c r="L7" s="4" t="s">
        <v>119</v>
      </c>
    </row>
    <row r="8" spans="1:12" x14ac:dyDescent="0.25">
      <c r="A8" s="4">
        <v>6</v>
      </c>
      <c r="B8" s="4" t="s">
        <v>21</v>
      </c>
      <c r="C8" s="4" t="s">
        <v>33</v>
      </c>
      <c r="D8" s="4" t="s">
        <v>136</v>
      </c>
      <c r="E8" s="4" t="s">
        <v>137</v>
      </c>
      <c r="F8" s="4" t="s">
        <v>138</v>
      </c>
      <c r="G8" s="4" t="s">
        <v>109</v>
      </c>
      <c r="I8" s="4" t="s">
        <v>116</v>
      </c>
      <c r="J8" s="4" t="s">
        <v>117</v>
      </c>
      <c r="K8" s="4" t="s">
        <v>139</v>
      </c>
      <c r="L8" s="4" t="s">
        <v>119</v>
      </c>
    </row>
    <row r="9" spans="1:12" x14ac:dyDescent="0.25">
      <c r="A9" s="4">
        <v>7</v>
      </c>
      <c r="B9" s="4" t="s">
        <v>34</v>
      </c>
      <c r="C9" s="4" t="s">
        <v>35</v>
      </c>
      <c r="D9" s="4" t="s">
        <v>140</v>
      </c>
      <c r="E9" s="4" t="s">
        <v>141</v>
      </c>
      <c r="F9" s="4" t="s">
        <v>142</v>
      </c>
      <c r="G9" s="4" t="s">
        <v>143</v>
      </c>
      <c r="I9" s="4" t="s">
        <v>116</v>
      </c>
      <c r="J9" s="4" t="s">
        <v>117</v>
      </c>
      <c r="K9" s="4" t="s">
        <v>144</v>
      </c>
      <c r="L9" s="4" t="s">
        <v>119</v>
      </c>
    </row>
    <row r="10" spans="1:12" x14ac:dyDescent="0.25">
      <c r="A10" s="4">
        <v>17</v>
      </c>
      <c r="B10" s="4" t="s">
        <v>10</v>
      </c>
      <c r="C10" s="4" t="s">
        <v>61</v>
      </c>
      <c r="D10" s="4" t="s">
        <v>145</v>
      </c>
      <c r="E10" s="4" t="s">
        <v>146</v>
      </c>
      <c r="F10" s="4" t="s">
        <v>147</v>
      </c>
      <c r="G10" s="4" t="s">
        <v>148</v>
      </c>
      <c r="I10" s="4" t="s">
        <v>102</v>
      </c>
      <c r="J10" s="4" t="s">
        <v>124</v>
      </c>
      <c r="K10" s="4" t="s">
        <v>149</v>
      </c>
      <c r="L10" s="4" t="s">
        <v>105</v>
      </c>
    </row>
    <row r="11" spans="1:12" x14ac:dyDescent="0.25">
      <c r="A11" s="4">
        <v>13</v>
      </c>
      <c r="B11" s="4" t="s">
        <v>41</v>
      </c>
      <c r="C11" s="4" t="s">
        <v>59</v>
      </c>
      <c r="D11" s="4" t="s">
        <v>150</v>
      </c>
      <c r="E11" s="4" t="s">
        <v>151</v>
      </c>
      <c r="F11" s="4" t="s">
        <v>138</v>
      </c>
      <c r="G11" s="4" t="s">
        <v>152</v>
      </c>
      <c r="I11" s="4" t="s">
        <v>116</v>
      </c>
      <c r="J11" s="4" t="s">
        <v>103</v>
      </c>
      <c r="K11" s="4" t="s">
        <v>153</v>
      </c>
      <c r="L11" s="4" t="s">
        <v>119</v>
      </c>
    </row>
    <row r="12" spans="1:12" x14ac:dyDescent="0.25">
      <c r="A12" s="4">
        <v>22</v>
      </c>
      <c r="B12" s="4" t="s">
        <v>47</v>
      </c>
      <c r="C12" s="4" t="s">
        <v>66</v>
      </c>
      <c r="D12" s="4" t="s">
        <v>154</v>
      </c>
      <c r="E12" s="4" t="s">
        <v>155</v>
      </c>
      <c r="F12" s="4" t="s">
        <v>156</v>
      </c>
      <c r="G12" s="4" t="s">
        <v>157</v>
      </c>
      <c r="I12" s="4" t="s">
        <v>102</v>
      </c>
      <c r="J12" s="4" t="s">
        <v>117</v>
      </c>
      <c r="K12" s="4" t="s">
        <v>158</v>
      </c>
      <c r="L12" s="4" t="s">
        <v>112</v>
      </c>
    </row>
    <row r="13" spans="1:12" x14ac:dyDescent="0.25">
      <c r="A13" s="4">
        <v>23</v>
      </c>
      <c r="B13" s="4" t="s">
        <v>12</v>
      </c>
      <c r="C13" s="4" t="s">
        <v>48</v>
      </c>
      <c r="D13" s="4" t="s">
        <v>159</v>
      </c>
      <c r="E13" s="4" t="s">
        <v>160</v>
      </c>
      <c r="F13" s="4" t="s">
        <v>161</v>
      </c>
      <c r="G13" s="4" t="s">
        <v>101</v>
      </c>
      <c r="I13" s="4" t="s">
        <v>102</v>
      </c>
      <c r="J13" s="4" t="s">
        <v>117</v>
      </c>
      <c r="K13" s="4" t="s">
        <v>162</v>
      </c>
      <c r="L13" s="4" t="s">
        <v>119</v>
      </c>
    </row>
    <row r="14" spans="1:12" x14ac:dyDescent="0.25">
      <c r="A14" s="4">
        <v>9</v>
      </c>
      <c r="B14" s="4" t="s">
        <v>37</v>
      </c>
      <c r="C14" s="4" t="s">
        <v>38</v>
      </c>
      <c r="D14" s="4" t="s">
        <v>163</v>
      </c>
      <c r="E14" s="4" t="s">
        <v>164</v>
      </c>
      <c r="F14" s="4" t="s">
        <v>165</v>
      </c>
      <c r="G14" s="4" t="s">
        <v>108</v>
      </c>
      <c r="I14" s="4" t="s">
        <v>116</v>
      </c>
      <c r="J14" s="4" t="s">
        <v>110</v>
      </c>
      <c r="K14" s="4" t="s">
        <v>166</v>
      </c>
      <c r="L14" s="4" t="s">
        <v>105</v>
      </c>
    </row>
    <row r="15" spans="1:12" x14ac:dyDescent="0.25">
      <c r="A15" s="4">
        <v>10</v>
      </c>
      <c r="B15" s="4" t="s">
        <v>39</v>
      </c>
      <c r="C15" s="4" t="s">
        <v>56</v>
      </c>
      <c r="D15" s="4" t="s">
        <v>167</v>
      </c>
      <c r="E15" s="4" t="s">
        <v>168</v>
      </c>
      <c r="F15" s="4" t="s">
        <v>169</v>
      </c>
      <c r="G15" s="4" t="s">
        <v>170</v>
      </c>
      <c r="I15" s="4" t="s">
        <v>116</v>
      </c>
      <c r="J15" s="4" t="s">
        <v>110</v>
      </c>
      <c r="K15" s="4" t="s">
        <v>171</v>
      </c>
      <c r="L15" s="4" t="s">
        <v>105</v>
      </c>
    </row>
    <row r="16" spans="1:12" x14ac:dyDescent="0.25">
      <c r="A16" s="4">
        <v>11</v>
      </c>
      <c r="B16" s="4" t="s">
        <v>19</v>
      </c>
      <c r="C16" s="4" t="s">
        <v>57</v>
      </c>
      <c r="D16" s="4" t="s">
        <v>172</v>
      </c>
      <c r="E16" s="4" t="s">
        <v>173</v>
      </c>
      <c r="F16" s="4" t="s">
        <v>174</v>
      </c>
      <c r="G16" s="4" t="s">
        <v>175</v>
      </c>
      <c r="I16" s="4" t="s">
        <v>116</v>
      </c>
      <c r="J16" s="4" t="s">
        <v>110</v>
      </c>
      <c r="K16" s="4" t="s">
        <v>176</v>
      </c>
      <c r="L16" s="4" t="s">
        <v>119</v>
      </c>
    </row>
    <row r="17" spans="1:12" x14ac:dyDescent="0.25">
      <c r="A17" s="4">
        <v>14</v>
      </c>
      <c r="B17" s="4" t="s">
        <v>8</v>
      </c>
      <c r="C17" s="4" t="s">
        <v>42</v>
      </c>
      <c r="D17" s="4" t="s">
        <v>177</v>
      </c>
      <c r="E17" s="4" t="s">
        <v>178</v>
      </c>
      <c r="F17" s="4" t="s">
        <v>179</v>
      </c>
      <c r="G17" s="4" t="s">
        <v>180</v>
      </c>
      <c r="I17" s="4" t="s">
        <v>116</v>
      </c>
      <c r="J17" s="4" t="s">
        <v>103</v>
      </c>
      <c r="K17" s="4" t="s">
        <v>181</v>
      </c>
      <c r="L17" s="4" t="s">
        <v>119</v>
      </c>
    </row>
    <row r="18" spans="1:12" x14ac:dyDescent="0.25">
      <c r="A18" s="4">
        <v>15</v>
      </c>
      <c r="B18" s="4" t="s">
        <v>43</v>
      </c>
      <c r="C18" s="4" t="s">
        <v>44</v>
      </c>
      <c r="D18" s="4" t="s">
        <v>182</v>
      </c>
      <c r="E18" s="4" t="s">
        <v>183</v>
      </c>
      <c r="F18" s="4" t="s">
        <v>109</v>
      </c>
      <c r="G18" s="4" t="s">
        <v>184</v>
      </c>
      <c r="I18" s="4" t="s">
        <v>116</v>
      </c>
      <c r="J18" s="4" t="s">
        <v>103</v>
      </c>
      <c r="K18" s="4" t="s">
        <v>185</v>
      </c>
      <c r="L18" s="4" t="s">
        <v>112</v>
      </c>
    </row>
    <row r="19" spans="1:12" x14ac:dyDescent="0.25">
      <c r="A19" s="4">
        <v>16</v>
      </c>
      <c r="B19" s="4" t="s">
        <v>45</v>
      </c>
      <c r="C19" s="4" t="s">
        <v>60</v>
      </c>
      <c r="D19" s="4" t="s">
        <v>186</v>
      </c>
      <c r="E19" s="4" t="s">
        <v>187</v>
      </c>
      <c r="F19" s="4" t="s">
        <v>188</v>
      </c>
      <c r="G19" s="4" t="s">
        <v>189</v>
      </c>
      <c r="I19" s="4" t="s">
        <v>116</v>
      </c>
      <c r="J19" s="4" t="s">
        <v>103</v>
      </c>
      <c r="K19" s="4" t="s">
        <v>190</v>
      </c>
      <c r="L19" s="4" t="s">
        <v>119</v>
      </c>
    </row>
    <row r="20" spans="1:12" x14ac:dyDescent="0.25">
      <c r="A20" s="4">
        <v>30</v>
      </c>
      <c r="B20" s="4" t="s">
        <v>22</v>
      </c>
      <c r="C20" s="4" t="s">
        <v>71</v>
      </c>
      <c r="D20" s="4" t="s">
        <v>186</v>
      </c>
      <c r="E20" s="4" t="s">
        <v>191</v>
      </c>
      <c r="F20" s="4" t="s">
        <v>147</v>
      </c>
      <c r="G20" s="4" t="s">
        <v>192</v>
      </c>
      <c r="I20" s="4" t="s">
        <v>102</v>
      </c>
      <c r="J20" s="4" t="s">
        <v>103</v>
      </c>
      <c r="K20" s="4" t="s">
        <v>190</v>
      </c>
      <c r="L20" s="4" t="s">
        <v>119</v>
      </c>
    </row>
    <row r="21" spans="1:12" x14ac:dyDescent="0.25">
      <c r="A21" s="4">
        <v>2</v>
      </c>
      <c r="B21" s="4" t="s">
        <v>18</v>
      </c>
      <c r="C21" s="4" t="s">
        <v>85</v>
      </c>
      <c r="D21" s="4" t="s">
        <v>193</v>
      </c>
      <c r="E21" s="4" t="s">
        <v>194</v>
      </c>
      <c r="F21" s="4" t="s">
        <v>195</v>
      </c>
      <c r="G21" s="4" t="s">
        <v>196</v>
      </c>
      <c r="I21" s="4" t="s">
        <v>116</v>
      </c>
      <c r="J21" s="4" t="s">
        <v>124</v>
      </c>
      <c r="K21" s="4" t="s">
        <v>197</v>
      </c>
      <c r="L21" s="4" t="s">
        <v>119</v>
      </c>
    </row>
    <row r="22" spans="1:12" x14ac:dyDescent="0.25">
      <c r="A22" s="4">
        <v>24</v>
      </c>
      <c r="B22" s="4" t="s">
        <v>17</v>
      </c>
      <c r="C22" s="4" t="s">
        <v>67</v>
      </c>
      <c r="D22" s="4" t="s">
        <v>198</v>
      </c>
      <c r="E22" s="4" t="s">
        <v>199</v>
      </c>
      <c r="F22" s="4" t="s">
        <v>200</v>
      </c>
      <c r="G22" s="4" t="s">
        <v>201</v>
      </c>
      <c r="I22" s="4" t="s">
        <v>102</v>
      </c>
      <c r="J22" s="4" t="s">
        <v>117</v>
      </c>
      <c r="K22" s="4" t="s">
        <v>202</v>
      </c>
      <c r="L22" s="4" t="s">
        <v>112</v>
      </c>
    </row>
    <row r="23" spans="1:12" x14ac:dyDescent="0.25">
      <c r="A23" s="4">
        <v>3</v>
      </c>
      <c r="B23" s="4" t="s">
        <v>27</v>
      </c>
      <c r="C23" s="4" t="s">
        <v>28</v>
      </c>
      <c r="D23" s="4" t="s">
        <v>203</v>
      </c>
      <c r="E23" s="4" t="s">
        <v>204</v>
      </c>
      <c r="F23" s="4" t="s">
        <v>152</v>
      </c>
      <c r="G23" s="4" t="s">
        <v>123</v>
      </c>
      <c r="I23" s="4" t="s">
        <v>116</v>
      </c>
      <c r="J23" s="4" t="s">
        <v>124</v>
      </c>
      <c r="K23" s="4" t="s">
        <v>205</v>
      </c>
      <c r="L23" s="4" t="s">
        <v>119</v>
      </c>
    </row>
    <row r="24" spans="1:12" x14ac:dyDescent="0.25">
      <c r="A24" s="4">
        <v>27</v>
      </c>
      <c r="B24" s="4" t="s">
        <v>51</v>
      </c>
      <c r="C24" s="4" t="s">
        <v>52</v>
      </c>
      <c r="D24" s="4" t="s">
        <v>206</v>
      </c>
      <c r="E24" s="4" t="s">
        <v>207</v>
      </c>
      <c r="F24" s="4" t="s">
        <v>208</v>
      </c>
      <c r="G24" s="4" t="s">
        <v>129</v>
      </c>
      <c r="I24" s="4" t="s">
        <v>102</v>
      </c>
      <c r="J24" s="4" t="s">
        <v>110</v>
      </c>
      <c r="K24" s="4" t="s">
        <v>209</v>
      </c>
      <c r="L24" s="4" t="s">
        <v>112</v>
      </c>
    </row>
    <row r="25" spans="1:12" x14ac:dyDescent="0.25">
      <c r="A25" s="4">
        <v>18</v>
      </c>
      <c r="B25" s="4" t="s">
        <v>16</v>
      </c>
      <c r="C25" s="4" t="s">
        <v>62</v>
      </c>
      <c r="D25" s="4" t="s">
        <v>210</v>
      </c>
      <c r="E25" s="4" t="s">
        <v>211</v>
      </c>
      <c r="F25" s="4" t="s">
        <v>212</v>
      </c>
      <c r="G25" s="4" t="s">
        <v>108</v>
      </c>
      <c r="I25" s="4" t="s">
        <v>102</v>
      </c>
      <c r="J25" s="4" t="s">
        <v>124</v>
      </c>
      <c r="K25" s="4" t="s">
        <v>213</v>
      </c>
      <c r="L25" s="4" t="s">
        <v>119</v>
      </c>
    </row>
    <row r="26" spans="1:12" x14ac:dyDescent="0.25">
      <c r="A26" s="4">
        <v>4</v>
      </c>
      <c r="B26" s="4" t="s">
        <v>29</v>
      </c>
      <c r="C26" s="4" t="s">
        <v>30</v>
      </c>
      <c r="D26" s="4" t="s">
        <v>210</v>
      </c>
      <c r="E26" s="4" t="s">
        <v>214</v>
      </c>
      <c r="F26" s="4" t="s">
        <v>215</v>
      </c>
      <c r="G26" s="4" t="s">
        <v>109</v>
      </c>
      <c r="I26" s="4" t="s">
        <v>116</v>
      </c>
      <c r="J26" s="4" t="s">
        <v>124</v>
      </c>
      <c r="K26" s="4" t="s">
        <v>213</v>
      </c>
      <c r="L26" s="4" t="s">
        <v>119</v>
      </c>
    </row>
    <row r="27" spans="1:12" x14ac:dyDescent="0.25">
      <c r="A27" s="4">
        <v>19</v>
      </c>
      <c r="B27" s="4" t="s">
        <v>46</v>
      </c>
      <c r="C27" s="4" t="s">
        <v>63</v>
      </c>
      <c r="D27" s="4" t="s">
        <v>216</v>
      </c>
      <c r="E27" s="4" t="s">
        <v>217</v>
      </c>
      <c r="F27" s="4" t="s">
        <v>218</v>
      </c>
      <c r="G27" s="4" t="s">
        <v>184</v>
      </c>
      <c r="I27" s="4" t="s">
        <v>102</v>
      </c>
      <c r="J27" s="4" t="s">
        <v>124</v>
      </c>
      <c r="K27" s="4" t="s">
        <v>219</v>
      </c>
      <c r="L27" s="4" t="s">
        <v>119</v>
      </c>
    </row>
    <row r="28" spans="1:12" x14ac:dyDescent="0.25">
      <c r="A28" s="4">
        <v>8</v>
      </c>
      <c r="B28" s="4" t="s">
        <v>20</v>
      </c>
      <c r="C28" s="4" t="s">
        <v>36</v>
      </c>
      <c r="D28" s="4" t="s">
        <v>220</v>
      </c>
      <c r="E28" s="4" t="s">
        <v>221</v>
      </c>
      <c r="F28" s="4" t="s">
        <v>101</v>
      </c>
      <c r="G28" s="4" t="s">
        <v>129</v>
      </c>
      <c r="I28" s="4" t="s">
        <v>116</v>
      </c>
      <c r="J28" s="4" t="s">
        <v>117</v>
      </c>
      <c r="K28" s="4" t="s">
        <v>222</v>
      </c>
      <c r="L28" s="4" t="s">
        <v>119</v>
      </c>
    </row>
    <row r="29" spans="1:12" x14ac:dyDescent="0.25">
      <c r="A29" s="4">
        <v>31</v>
      </c>
      <c r="B29" s="4" t="s">
        <v>11</v>
      </c>
      <c r="C29" s="4" t="s">
        <v>55</v>
      </c>
      <c r="D29" s="4" t="s">
        <v>223</v>
      </c>
      <c r="E29" s="4" t="s">
        <v>224</v>
      </c>
      <c r="F29" s="4" t="s">
        <v>225</v>
      </c>
      <c r="G29" s="4" t="s">
        <v>226</v>
      </c>
      <c r="I29" s="4" t="s">
        <v>102</v>
      </c>
      <c r="J29" s="4" t="s">
        <v>103</v>
      </c>
      <c r="K29" s="4" t="s">
        <v>227</v>
      </c>
      <c r="L29" s="4" t="s">
        <v>119</v>
      </c>
    </row>
    <row r="30" spans="1:12" x14ac:dyDescent="0.25">
      <c r="A30" s="4">
        <v>32</v>
      </c>
      <c r="B30" s="4" t="s">
        <v>23</v>
      </c>
      <c r="C30" s="4" t="s">
        <v>72</v>
      </c>
      <c r="D30" s="4" t="s">
        <v>228</v>
      </c>
      <c r="E30" s="4" t="s">
        <v>229</v>
      </c>
      <c r="F30" s="4" t="s">
        <v>152</v>
      </c>
      <c r="G30" s="4" t="s">
        <v>230</v>
      </c>
      <c r="I30" s="4" t="s">
        <v>102</v>
      </c>
      <c r="J30" s="4" t="s">
        <v>103</v>
      </c>
      <c r="K30" s="4" t="s">
        <v>231</v>
      </c>
      <c r="L30" s="4" t="s">
        <v>119</v>
      </c>
    </row>
    <row r="31" spans="1:12" x14ac:dyDescent="0.25">
      <c r="A31" s="4">
        <v>28</v>
      </c>
      <c r="B31" s="4" t="s">
        <v>24</v>
      </c>
      <c r="C31" s="4" t="s">
        <v>53</v>
      </c>
      <c r="D31" s="4" t="s">
        <v>232</v>
      </c>
      <c r="E31" s="4" t="s">
        <v>233</v>
      </c>
      <c r="F31" s="4" t="s">
        <v>234</v>
      </c>
      <c r="G31" s="4" t="s">
        <v>235</v>
      </c>
      <c r="I31" s="4" t="s">
        <v>102</v>
      </c>
      <c r="J31" s="4" t="s">
        <v>110</v>
      </c>
      <c r="K31" s="4" t="s">
        <v>236</v>
      </c>
      <c r="L31" s="4" t="s">
        <v>119</v>
      </c>
    </row>
    <row r="32" spans="1:12" x14ac:dyDescent="0.25">
      <c r="A32" s="4">
        <v>12</v>
      </c>
      <c r="B32" s="4" t="s">
        <v>40</v>
      </c>
      <c r="C32" s="4" t="s">
        <v>58</v>
      </c>
      <c r="D32" s="4" t="s">
        <v>237</v>
      </c>
      <c r="E32" s="4" t="s">
        <v>238</v>
      </c>
      <c r="F32" s="4" t="s">
        <v>239</v>
      </c>
      <c r="G32" s="4" t="s">
        <v>240</v>
      </c>
      <c r="I32" s="4" t="s">
        <v>116</v>
      </c>
      <c r="J32" s="4" t="s">
        <v>110</v>
      </c>
      <c r="K32" s="4" t="s">
        <v>241</v>
      </c>
      <c r="L32" s="4" t="s">
        <v>119</v>
      </c>
    </row>
    <row r="33" spans="1:12" x14ac:dyDescent="0.25">
      <c r="A33" s="4">
        <v>20</v>
      </c>
      <c r="B33" s="4" t="s">
        <v>25</v>
      </c>
      <c r="C33" s="4" t="s">
        <v>64</v>
      </c>
      <c r="D33" s="4" t="s">
        <v>242</v>
      </c>
      <c r="E33" s="4" t="s">
        <v>243</v>
      </c>
      <c r="F33" s="4" t="s">
        <v>244</v>
      </c>
      <c r="G33" s="4" t="s">
        <v>101</v>
      </c>
      <c r="I33" s="4" t="s">
        <v>102</v>
      </c>
      <c r="J33" s="4" t="s">
        <v>124</v>
      </c>
      <c r="K33" s="4" t="s">
        <v>245</v>
      </c>
      <c r="L33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pfr_schedule</vt:lpstr>
      <vt:lpstr>teams_table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Seamans</dc:creator>
  <cp:lastModifiedBy>Lance Seamans</cp:lastModifiedBy>
  <dcterms:created xsi:type="dcterms:W3CDTF">2025-08-25T15:11:05Z</dcterms:created>
  <dcterms:modified xsi:type="dcterms:W3CDTF">2025-08-25T15:50:36Z</dcterms:modified>
</cp:coreProperties>
</file>