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yellowhat\proyectos\comexane\docs\junio24\"/>
    </mc:Choice>
  </mc:AlternateContent>
  <xr:revisionPtr revIDLastSave="0" documentId="13_ncr:1_{2274F8AE-1378-4066-B180-07BF16ABF8C3}" xr6:coauthVersionLast="47" xr6:coauthVersionMax="47" xr10:uidLastSave="{00000000-0000-0000-0000-000000000000}"/>
  <bookViews>
    <workbookView xWindow="-108" yWindow="-108" windowWidth="23256" windowHeight="12456" activeTab="1" xr2:uid="{F7111986-3B06-40F5-BC45-7A8535D5BFDD}"/>
  </bookViews>
  <sheets>
    <sheet name="Personal" sheetId="1" r:id="rId1"/>
    <sheet name="Estacion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F28" i="2"/>
  <c r="G17" i="2"/>
  <c r="G5" i="2"/>
  <c r="G5" i="1" s="1"/>
  <c r="G16" i="1" l="1"/>
  <c r="G14" i="1"/>
  <c r="G4" i="1"/>
  <c r="G25" i="1"/>
  <c r="G13" i="1"/>
  <c r="G24" i="1"/>
  <c r="G12" i="1"/>
  <c r="G23" i="1"/>
  <c r="G11" i="1"/>
  <c r="G22" i="1"/>
  <c r="G10" i="1"/>
  <c r="G21" i="1"/>
  <c r="G9" i="1"/>
  <c r="G20" i="1"/>
  <c r="G8" i="1"/>
  <c r="G19" i="1"/>
  <c r="G7" i="1"/>
  <c r="G18" i="1"/>
  <c r="G6" i="1"/>
  <c r="G17" i="1"/>
</calcChain>
</file>

<file path=xl/sharedStrings.xml><?xml version="1.0" encoding="utf-8"?>
<sst xmlns="http://schemas.openxmlformats.org/spreadsheetml/2006/main" count="277" uniqueCount="70">
  <si>
    <t>Nombre</t>
  </si>
  <si>
    <t xml:space="preserve">Genero </t>
  </si>
  <si>
    <t>Talla</t>
  </si>
  <si>
    <t>Ivan Eduardo Silva Hernandez</t>
  </si>
  <si>
    <t>Nelly Monserrat Arguello Pelaez</t>
  </si>
  <si>
    <t>CH</t>
  </si>
  <si>
    <t>G</t>
  </si>
  <si>
    <t>M</t>
  </si>
  <si>
    <t>XL</t>
  </si>
  <si>
    <t>Hombre</t>
  </si>
  <si>
    <t>Mujer</t>
  </si>
  <si>
    <t>hombre</t>
  </si>
  <si>
    <t>Diana Laura Nieto Cabrera</t>
  </si>
  <si>
    <t>Cris Dennince Muciño Cruz</t>
  </si>
  <si>
    <t>Cynthia Paola Jimenez Hernandez</t>
  </si>
  <si>
    <t>Mayra Brito Marquez</t>
  </si>
  <si>
    <t>Julio Cesar Arciniega Avila</t>
  </si>
  <si>
    <t>Emilio Jose San Miguel Villanueva</t>
  </si>
  <si>
    <t>Alan Omar Godinez Bernal</t>
  </si>
  <si>
    <t>Eliasib Reuel Castañeda Lopez</t>
  </si>
  <si>
    <t>Maycol Estiven Mejia Garcia</t>
  </si>
  <si>
    <t>Jose David Roque Juarez</t>
  </si>
  <si>
    <t>Guadalupe Gabriela Buendia Aguilar</t>
  </si>
  <si>
    <t>Maximiliano Damian Garcilazo</t>
  </si>
  <si>
    <t>Jared Sanchez Robles</t>
  </si>
  <si>
    <t>Oswaldo Lopez Ruiz</t>
  </si>
  <si>
    <t>Norma Viridiana Gallejos Juarez</t>
  </si>
  <si>
    <t>Maria Isabel Alvarez Moreno</t>
  </si>
  <si>
    <t>Sheila Lopez Fuerte</t>
  </si>
  <si>
    <t xml:space="preserve">Ariana Guzman Carrera </t>
  </si>
  <si>
    <t>Iveth Johana Aguilera Fajardo</t>
  </si>
  <si>
    <t>Estatus</t>
  </si>
  <si>
    <t>Staff/Experimentado</t>
  </si>
  <si>
    <t>Encargado/Experimentado</t>
  </si>
  <si>
    <t>Staff/ Basico</t>
  </si>
  <si>
    <t>Staff/Nuevo</t>
  </si>
  <si>
    <t>Lunes</t>
  </si>
  <si>
    <t>Martes</t>
  </si>
  <si>
    <t>Miercoles</t>
  </si>
  <si>
    <t>Jueves</t>
  </si>
  <si>
    <t xml:space="preserve">Viernes </t>
  </si>
  <si>
    <t>Sábado</t>
  </si>
  <si>
    <t>Registro</t>
  </si>
  <si>
    <t>ID</t>
  </si>
  <si>
    <t>Modulo</t>
  </si>
  <si>
    <t>Numero</t>
  </si>
  <si>
    <t>Entrada</t>
  </si>
  <si>
    <t>CAJA</t>
  </si>
  <si>
    <t>REGISTROS ONLINE</t>
  </si>
  <si>
    <t>EXPOSITORES</t>
  </si>
  <si>
    <t>CASOS ESPECIALES</t>
  </si>
  <si>
    <t>PROFESORES</t>
  </si>
  <si>
    <t>ENTREGA DE GAFETES</t>
  </si>
  <si>
    <t>PRINT SERVER</t>
  </si>
  <si>
    <t>iPad Entrada QR 1</t>
  </si>
  <si>
    <t>iPad Entrada QR 2</t>
  </si>
  <si>
    <t>iPad Entrada QR 3</t>
  </si>
  <si>
    <t>iPad Entrada QR 4</t>
  </si>
  <si>
    <t>iPad Entrada QR 5</t>
  </si>
  <si>
    <t>iPad Entrada QR 6</t>
  </si>
  <si>
    <t>iPad Entrada QR 7</t>
  </si>
  <si>
    <t>iPad Entrada QR 8</t>
  </si>
  <si>
    <t>Staff YH</t>
  </si>
  <si>
    <t>Luis Antonio Cervantes Santamaría</t>
  </si>
  <si>
    <t>YH</t>
  </si>
  <si>
    <t>NombreStaff</t>
  </si>
  <si>
    <t>Asignado</t>
  </si>
  <si>
    <t>Supervisión</t>
  </si>
  <si>
    <t>Registros/Impresoras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</si>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</sst>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2ABD0-DB4F-4A5D-80B6-91BE83A198CE}">
  <dimension ref="B3:G25"/>
  <sheetViews>
    <sheetView topLeftCell="A3" zoomScaleNormal="100" workbookViewId="0">
      <selection activeCell="C13" sqref="C13:E13"/>
    </sheetView>
  </sheetViews>
  <sheetFormatPr baseColWidth="10" defaultRowHeight="14.4" x14ac:dyDescent="0.3"/>
  <cols>
    <col min="2" max="2" width="3" bestFit="1" customWidth="1"/>
    <col min="3" max="3" width="33.44140625" bestFit="1" customWidth="1"/>
    <col min="5" max="5" width="24.6640625" bestFit="1" customWidth="1"/>
    <col min="7" max="7" width="34.33203125" customWidth="1"/>
  </cols>
  <sheetData>
    <row r="3" spans="2:7" x14ac:dyDescent="0.3">
      <c r="B3" s="1"/>
      <c r="C3" s="2" t="s">
        <v>0</v>
      </c>
      <c r="D3" s="2" t="s">
        <v>1</v>
      </c>
      <c r="E3" s="2" t="s">
        <v>31</v>
      </c>
      <c r="F3" s="2" t="s">
        <v>2</v>
      </c>
      <c r="G3" s="3" t="s">
        <v>66</v>
      </c>
    </row>
    <row r="4" spans="2:7" x14ac:dyDescent="0.3">
      <c r="B4" s="1">
        <v>1</v>
      </c>
      <c r="C4" s="8" t="s">
        <v>13</v>
      </c>
      <c r="D4" s="8" t="s">
        <v>10</v>
      </c>
      <c r="E4" s="8" t="s">
        <v>32</v>
      </c>
      <c r="F4" s="1" t="s">
        <v>5</v>
      </c>
      <c r="G4" t="str">
        <f>VLOOKUP(C4,Estaciones!$G$2:$G$99,1,)</f>
        <v>Cris Dennince Muciño Cruz</v>
      </c>
    </row>
    <row r="5" spans="2:7" x14ac:dyDescent="0.3">
      <c r="B5" s="1">
        <v>2</v>
      </c>
      <c r="C5" s="8" t="s">
        <v>3</v>
      </c>
      <c r="D5" s="8" t="s">
        <v>9</v>
      </c>
      <c r="E5" s="8" t="s">
        <v>33</v>
      </c>
      <c r="F5" s="1" t="s">
        <v>6</v>
      </c>
      <c r="G5" t="str">
        <f>VLOOKUP(C5,Estaciones!$G$2:$G$99,1,)</f>
        <v>Ivan Eduardo Silva Hernandez</v>
      </c>
    </row>
    <row r="6" spans="2:7" x14ac:dyDescent="0.3">
      <c r="B6" s="1">
        <v>3</v>
      </c>
      <c r="C6" s="8" t="s">
        <v>4</v>
      </c>
      <c r="D6" s="8" t="s">
        <v>10</v>
      </c>
      <c r="E6" s="8" t="s">
        <v>32</v>
      </c>
      <c r="F6" s="1" t="s">
        <v>7</v>
      </c>
      <c r="G6" t="str">
        <f>VLOOKUP(C6,Estaciones!$G$2:$G$99,1,)</f>
        <v>Nelly Monserrat Arguello Pelaez</v>
      </c>
    </row>
    <row r="7" spans="2:7" x14ac:dyDescent="0.3">
      <c r="B7" s="1">
        <v>4</v>
      </c>
      <c r="C7" s="13" t="s">
        <v>14</v>
      </c>
      <c r="D7" s="13" t="s">
        <v>10</v>
      </c>
      <c r="E7" s="13" t="s">
        <v>34</v>
      </c>
      <c r="F7" s="1" t="s">
        <v>5</v>
      </c>
      <c r="G7" t="str">
        <f>VLOOKUP(C7,Estaciones!$G$2:$G$99,1,)</f>
        <v>Cynthia Paola Jimenez Hernandez</v>
      </c>
    </row>
    <row r="8" spans="2:7" x14ac:dyDescent="0.3">
      <c r="B8" s="1">
        <v>5</v>
      </c>
      <c r="C8" s="13" t="s">
        <v>23</v>
      </c>
      <c r="D8" s="13" t="s">
        <v>9</v>
      </c>
      <c r="E8" s="13" t="s">
        <v>34</v>
      </c>
      <c r="F8" s="1" t="s">
        <v>6</v>
      </c>
      <c r="G8" t="str">
        <f>VLOOKUP(C8,Estaciones!$G$2:$G$99,1,)</f>
        <v>Maximiliano Damian Garcilazo</v>
      </c>
    </row>
    <row r="9" spans="2:7" x14ac:dyDescent="0.3">
      <c r="B9" s="1">
        <v>6</v>
      </c>
      <c r="C9" s="13" t="s">
        <v>12</v>
      </c>
      <c r="D9" s="13" t="s">
        <v>10</v>
      </c>
      <c r="E9" s="13" t="s">
        <v>34</v>
      </c>
      <c r="F9" s="1" t="s">
        <v>6</v>
      </c>
      <c r="G9" t="str">
        <f>VLOOKUP(C9,Estaciones!$G$2:$G$99,1,)</f>
        <v>Diana Laura Nieto Cabrera</v>
      </c>
    </row>
    <row r="10" spans="2:7" x14ac:dyDescent="0.3">
      <c r="B10" s="1">
        <v>7</v>
      </c>
      <c r="C10" s="19" t="s">
        <v>26</v>
      </c>
      <c r="D10" s="19" t="s">
        <v>10</v>
      </c>
      <c r="E10" s="19" t="s">
        <v>35</v>
      </c>
      <c r="F10" s="1" t="s">
        <v>6</v>
      </c>
      <c r="G10" t="str">
        <f>VLOOKUP(C10,Estaciones!$G$2:$G$99,1,)</f>
        <v>Norma Viridiana Gallejos Juarez</v>
      </c>
    </row>
    <row r="11" spans="2:7" x14ac:dyDescent="0.3">
      <c r="B11" s="1">
        <v>8</v>
      </c>
      <c r="C11" s="11" t="s">
        <v>19</v>
      </c>
      <c r="D11" s="11" t="s">
        <v>9</v>
      </c>
      <c r="E11" s="11" t="s">
        <v>64</v>
      </c>
      <c r="F11" s="1" t="s">
        <v>8</v>
      </c>
      <c r="G11" t="str">
        <f>VLOOKUP(C11,Estaciones!$G$2:$G$99,1,)</f>
        <v>Eliasib Reuel Castañeda Lopez</v>
      </c>
    </row>
    <row r="12" spans="2:7" x14ac:dyDescent="0.3">
      <c r="B12" s="1">
        <v>9</v>
      </c>
      <c r="C12" s="8" t="s">
        <v>18</v>
      </c>
      <c r="D12" s="8" t="s">
        <v>9</v>
      </c>
      <c r="E12" s="8" t="s">
        <v>33</v>
      </c>
      <c r="F12" s="1" t="s">
        <v>5</v>
      </c>
      <c r="G12" t="str">
        <f>VLOOKUP(C12,Estaciones!$G$2:$G$99,1,)</f>
        <v>Alan Omar Godinez Bernal</v>
      </c>
    </row>
    <row r="13" spans="2:7" x14ac:dyDescent="0.3">
      <c r="B13" s="1">
        <v>10</v>
      </c>
      <c r="C13" s="13" t="s">
        <v>15</v>
      </c>
      <c r="D13" s="13" t="s">
        <v>10</v>
      </c>
      <c r="E13" s="13" t="s">
        <v>34</v>
      </c>
      <c r="F13" s="1" t="s">
        <v>6</v>
      </c>
      <c r="G13" t="str">
        <f>VLOOKUP(C13,Estaciones!$G$2:$G$99,1,)</f>
        <v>Mayra Brito Marquez</v>
      </c>
    </row>
    <row r="14" spans="2:7" x14ac:dyDescent="0.3">
      <c r="B14" s="1">
        <v>11</v>
      </c>
      <c r="C14" s="19" t="s">
        <v>27</v>
      </c>
      <c r="D14" s="19" t="s">
        <v>10</v>
      </c>
      <c r="E14" s="19" t="s">
        <v>35</v>
      </c>
      <c r="F14" s="1" t="s">
        <v>6</v>
      </c>
      <c r="G14" t="str">
        <f>VLOOKUP(C14,Estaciones!$G$2:$G$99,1,)</f>
        <v>Maria Isabel Alvarez Moreno</v>
      </c>
    </row>
    <row r="15" spans="2:7" x14ac:dyDescent="0.3">
      <c r="B15" s="1">
        <v>12</v>
      </c>
      <c r="C15" s="11" t="s">
        <v>21</v>
      </c>
      <c r="D15" s="11" t="s">
        <v>9</v>
      </c>
      <c r="E15" s="11" t="s">
        <v>64</v>
      </c>
      <c r="F15" s="1" t="s">
        <v>7</v>
      </c>
      <c r="G15" t="str">
        <f>VLOOKUP(C15,Estaciones!$G$2:$G$99,1,)</f>
        <v>Jose David Roque Juarez</v>
      </c>
    </row>
    <row r="16" spans="2:7" x14ac:dyDescent="0.3">
      <c r="B16" s="1">
        <v>13</v>
      </c>
      <c r="C16" s="11" t="s">
        <v>16</v>
      </c>
      <c r="D16" s="11" t="s">
        <v>11</v>
      </c>
      <c r="E16" s="11" t="s">
        <v>64</v>
      </c>
      <c r="F16" s="1" t="s">
        <v>5</v>
      </c>
      <c r="G16" t="str">
        <f>VLOOKUP(C16,Estaciones!$G$2:$G$99,1,)</f>
        <v>Julio Cesar Arciniega Avila</v>
      </c>
    </row>
    <row r="17" spans="2:7" x14ac:dyDescent="0.3">
      <c r="B17" s="1">
        <v>14</v>
      </c>
      <c r="C17" s="11" t="s">
        <v>17</v>
      </c>
      <c r="D17" s="11" t="s">
        <v>9</v>
      </c>
      <c r="E17" s="11" t="s">
        <v>64</v>
      </c>
      <c r="F17" s="1" t="s">
        <v>8</v>
      </c>
      <c r="G17" t="str">
        <f>VLOOKUP(C17,Estaciones!$G$2:$G$99,1,)</f>
        <v>Emilio Jose San Miguel Villanueva</v>
      </c>
    </row>
    <row r="18" spans="2:7" x14ac:dyDescent="0.3">
      <c r="B18" s="1">
        <v>15</v>
      </c>
      <c r="C18" s="19" t="s">
        <v>25</v>
      </c>
      <c r="D18" s="19" t="s">
        <v>9</v>
      </c>
      <c r="E18" s="19" t="s">
        <v>35</v>
      </c>
      <c r="F18" s="1" t="s">
        <v>6</v>
      </c>
      <c r="G18" t="str">
        <f>VLOOKUP(C18,Estaciones!$G$2:$G$99,1,)</f>
        <v>Oswaldo Lopez Ruiz</v>
      </c>
    </row>
    <row r="19" spans="2:7" x14ac:dyDescent="0.3">
      <c r="B19" s="1">
        <v>16</v>
      </c>
      <c r="C19" s="13" t="s">
        <v>22</v>
      </c>
      <c r="D19" s="13" t="s">
        <v>10</v>
      </c>
      <c r="E19" s="13" t="s">
        <v>34</v>
      </c>
      <c r="F19" s="1" t="s">
        <v>7</v>
      </c>
      <c r="G19" t="str">
        <f>VLOOKUP(C19,Estaciones!$G$2:$G$99,1,)</f>
        <v>Guadalupe Gabriela Buendia Aguilar</v>
      </c>
    </row>
    <row r="20" spans="2:7" x14ac:dyDescent="0.3">
      <c r="B20" s="1">
        <v>17</v>
      </c>
      <c r="C20" s="19" t="s">
        <v>30</v>
      </c>
      <c r="D20" s="19" t="s">
        <v>10</v>
      </c>
      <c r="E20" s="19" t="s">
        <v>35</v>
      </c>
      <c r="F20" s="1" t="s">
        <v>7</v>
      </c>
      <c r="G20" t="str">
        <f>VLOOKUP(C20,Estaciones!$G$2:$G$99,1,)</f>
        <v>Iveth Johana Aguilera Fajardo</v>
      </c>
    </row>
    <row r="21" spans="2:7" x14ac:dyDescent="0.3">
      <c r="B21" s="1">
        <v>18</v>
      </c>
      <c r="C21" s="19" t="s">
        <v>28</v>
      </c>
      <c r="D21" s="19" t="s">
        <v>10</v>
      </c>
      <c r="E21" s="19" t="s">
        <v>35</v>
      </c>
      <c r="F21" s="1" t="s">
        <v>7</v>
      </c>
      <c r="G21" t="str">
        <f>VLOOKUP(C21,Estaciones!$G$2:$G$99,1,)</f>
        <v>Sheila Lopez Fuerte</v>
      </c>
    </row>
    <row r="22" spans="2:7" x14ac:dyDescent="0.3">
      <c r="B22" s="1">
        <v>19</v>
      </c>
      <c r="C22" s="19" t="s">
        <v>29</v>
      </c>
      <c r="D22" s="19" t="s">
        <v>10</v>
      </c>
      <c r="E22" s="19" t="s">
        <v>35</v>
      </c>
      <c r="F22" s="1" t="s">
        <v>6</v>
      </c>
      <c r="G22" t="str">
        <f>VLOOKUP(C22,Estaciones!$G$2:$G$99,1,)</f>
        <v xml:space="preserve">Ariana Guzman Carrera </v>
      </c>
    </row>
    <row r="23" spans="2:7" x14ac:dyDescent="0.3">
      <c r="B23" s="1">
        <v>20</v>
      </c>
      <c r="C23" s="19" t="s">
        <v>20</v>
      </c>
      <c r="D23" s="19" t="s">
        <v>9</v>
      </c>
      <c r="E23" s="19" t="s">
        <v>35</v>
      </c>
      <c r="F23" s="1" t="s">
        <v>7</v>
      </c>
      <c r="G23" t="str">
        <f>VLOOKUP(C23,Estaciones!$G$2:$G$99,1,)</f>
        <v>Maycol Estiven Mejia Garcia</v>
      </c>
    </row>
    <row r="24" spans="2:7" x14ac:dyDescent="0.3">
      <c r="B24" s="1">
        <v>21</v>
      </c>
      <c r="C24" s="19" t="s">
        <v>24</v>
      </c>
      <c r="D24" s="19" t="s">
        <v>9</v>
      </c>
      <c r="E24" s="19" t="s">
        <v>35</v>
      </c>
      <c r="F24" s="1" t="s">
        <v>5</v>
      </c>
      <c r="G24" t="str">
        <f>VLOOKUP(C24,Estaciones!$G$2:$G$99,1,)</f>
        <v>Jared Sanchez Robles</v>
      </c>
    </row>
    <row r="25" spans="2:7" x14ac:dyDescent="0.3">
      <c r="B25" s="1">
        <v>22</v>
      </c>
      <c r="C25" s="11" t="s">
        <v>63</v>
      </c>
      <c r="D25" s="11" t="s">
        <v>9</v>
      </c>
      <c r="E25" s="11" t="s">
        <v>64</v>
      </c>
      <c r="F25" s="1" t="s">
        <v>7</v>
      </c>
      <c r="G25" t="str">
        <f>VLOOKUP(C25,Estaciones!$G$2:$G$99,1,)</f>
        <v>Luis Antonio Cervantes Santamaría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9D002-2173-47A4-AD8D-AE238203C511}">
  <dimension ref="B1:M28"/>
  <sheetViews>
    <sheetView tabSelected="1" zoomScale="85" zoomScaleNormal="85" workbookViewId="0">
      <selection activeCell="I23" sqref="I23:K25"/>
    </sheetView>
  </sheetViews>
  <sheetFormatPr baseColWidth="10" defaultRowHeight="14.4" x14ac:dyDescent="0.3"/>
  <cols>
    <col min="2" max="4" width="11.5546875" style="5"/>
    <col min="5" max="5" width="22.88671875" style="5" customWidth="1"/>
    <col min="7" max="7" width="43.5546875" style="5" customWidth="1"/>
  </cols>
  <sheetData>
    <row r="1" spans="2:13" x14ac:dyDescent="0.3">
      <c r="B1" s="6" t="s">
        <v>43</v>
      </c>
      <c r="C1" s="6" t="s">
        <v>44</v>
      </c>
      <c r="D1" s="6" t="s">
        <v>45</v>
      </c>
      <c r="E1" s="6" t="s">
        <v>0</v>
      </c>
      <c r="F1" s="6" t="s">
        <v>62</v>
      </c>
      <c r="G1" s="6" t="s">
        <v>65</v>
      </c>
      <c r="H1" s="4" t="s">
        <v>36</v>
      </c>
      <c r="I1" s="4" t="s">
        <v>37</v>
      </c>
      <c r="J1" s="4" t="s">
        <v>38</v>
      </c>
      <c r="K1" s="4" t="s">
        <v>39</v>
      </c>
      <c r="L1" s="4" t="s">
        <v>40</v>
      </c>
      <c r="M1" s="4" t="s">
        <v>41</v>
      </c>
    </row>
    <row r="2" spans="2:13" x14ac:dyDescent="0.3">
      <c r="B2" s="6">
        <v>1</v>
      </c>
      <c r="C2" s="6" t="s">
        <v>67</v>
      </c>
      <c r="D2" s="6">
        <v>1</v>
      </c>
      <c r="E2" s="6" t="s">
        <v>47</v>
      </c>
      <c r="F2" s="6">
        <v>1</v>
      </c>
      <c r="G2" s="11" t="s">
        <v>21</v>
      </c>
      <c r="H2" s="14" t="s">
        <v>69</v>
      </c>
      <c r="I2" s="14" t="s">
        <v>69</v>
      </c>
      <c r="J2" s="14" t="s">
        <v>69</v>
      </c>
      <c r="K2" s="14" t="s">
        <v>69</v>
      </c>
      <c r="L2" s="14" t="s">
        <v>69</v>
      </c>
      <c r="M2" s="14" t="s">
        <v>69</v>
      </c>
    </row>
    <row r="3" spans="2:13" x14ac:dyDescent="0.3">
      <c r="B3" s="6">
        <v>2</v>
      </c>
      <c r="C3" s="6" t="s">
        <v>67</v>
      </c>
      <c r="D3" s="6">
        <v>2</v>
      </c>
      <c r="E3" s="6" t="s">
        <v>47</v>
      </c>
      <c r="F3" s="6">
        <v>0</v>
      </c>
      <c r="G3" s="6"/>
      <c r="H3" s="7"/>
      <c r="I3" s="7"/>
      <c r="J3" s="7"/>
      <c r="K3" s="7"/>
      <c r="L3" s="7"/>
      <c r="M3" s="7"/>
    </row>
    <row r="4" spans="2:13" x14ac:dyDescent="0.3">
      <c r="B4" s="6">
        <v>3</v>
      </c>
      <c r="C4" s="6" t="s">
        <v>67</v>
      </c>
      <c r="D4" s="6">
        <v>3</v>
      </c>
      <c r="E4" s="6" t="s">
        <v>47</v>
      </c>
      <c r="F4" s="6">
        <v>0</v>
      </c>
      <c r="G4" s="6"/>
      <c r="H4" s="7"/>
      <c r="I4" s="7"/>
      <c r="J4" s="7"/>
      <c r="K4" s="7"/>
      <c r="L4" s="7"/>
      <c r="M4" s="7"/>
    </row>
    <row r="5" spans="2:13" x14ac:dyDescent="0.3">
      <c r="B5" s="6">
        <v>4</v>
      </c>
      <c r="C5" s="6" t="s">
        <v>42</v>
      </c>
      <c r="D5" s="6">
        <v>4</v>
      </c>
      <c r="E5" s="6" t="s">
        <v>48</v>
      </c>
      <c r="F5" s="6">
        <v>1</v>
      </c>
      <c r="G5" s="10" t="str">
        <f>Personal!C6</f>
        <v>Nelly Monserrat Arguello Pelaez</v>
      </c>
      <c r="H5" s="15" t="s">
        <v>69</v>
      </c>
      <c r="I5" s="15" t="s">
        <v>69</v>
      </c>
      <c r="J5" s="15" t="s">
        <v>69</v>
      </c>
      <c r="K5" s="15" t="s">
        <v>69</v>
      </c>
      <c r="L5" s="15" t="s">
        <v>69</v>
      </c>
      <c r="M5" s="15" t="s">
        <v>69</v>
      </c>
    </row>
    <row r="6" spans="2:13" x14ac:dyDescent="0.3">
      <c r="B6" s="6">
        <v>5</v>
      </c>
      <c r="C6" s="6" t="s">
        <v>42</v>
      </c>
      <c r="D6" s="6">
        <v>5</v>
      </c>
      <c r="E6" s="6" t="s">
        <v>48</v>
      </c>
      <c r="F6" s="6">
        <v>1</v>
      </c>
      <c r="G6" s="13" t="s">
        <v>14</v>
      </c>
      <c r="H6" s="16" t="s">
        <v>69</v>
      </c>
      <c r="I6" s="16" t="s">
        <v>69</v>
      </c>
      <c r="J6" s="16" t="s">
        <v>69</v>
      </c>
      <c r="K6" s="16" t="s">
        <v>69</v>
      </c>
      <c r="L6" s="21"/>
      <c r="M6" s="21"/>
    </row>
    <row r="7" spans="2:13" x14ac:dyDescent="0.3">
      <c r="B7" s="6">
        <v>6</v>
      </c>
      <c r="C7" s="6" t="s">
        <v>42</v>
      </c>
      <c r="D7" s="6">
        <v>6</v>
      </c>
      <c r="E7" s="6" t="s">
        <v>48</v>
      </c>
      <c r="F7" s="6">
        <v>1</v>
      </c>
      <c r="G7" s="13" t="s">
        <v>23</v>
      </c>
      <c r="H7" s="16" t="s">
        <v>69</v>
      </c>
      <c r="I7" s="16" t="s">
        <v>69</v>
      </c>
      <c r="J7" s="16" t="s">
        <v>69</v>
      </c>
      <c r="K7" s="16" t="s">
        <v>69</v>
      </c>
      <c r="L7" s="21"/>
      <c r="M7" s="21"/>
    </row>
    <row r="8" spans="2:13" x14ac:dyDescent="0.3">
      <c r="B8" s="6">
        <v>7</v>
      </c>
      <c r="C8" s="6" t="s">
        <v>42</v>
      </c>
      <c r="D8" s="6">
        <v>7</v>
      </c>
      <c r="E8" s="6" t="s">
        <v>48</v>
      </c>
      <c r="F8" s="6">
        <v>1</v>
      </c>
      <c r="G8" s="13" t="s">
        <v>12</v>
      </c>
      <c r="H8" s="16" t="s">
        <v>69</v>
      </c>
      <c r="I8" s="16" t="s">
        <v>69</v>
      </c>
      <c r="J8" s="16" t="s">
        <v>69</v>
      </c>
      <c r="K8" s="16" t="s">
        <v>69</v>
      </c>
      <c r="L8" s="16" t="s">
        <v>69</v>
      </c>
      <c r="M8" s="16" t="s">
        <v>69</v>
      </c>
    </row>
    <row r="9" spans="2:13" x14ac:dyDescent="0.3">
      <c r="B9" s="6">
        <v>8</v>
      </c>
      <c r="C9" s="6" t="s">
        <v>42</v>
      </c>
      <c r="D9" s="6">
        <v>8</v>
      </c>
      <c r="E9" s="6" t="s">
        <v>49</v>
      </c>
      <c r="F9" s="6">
        <v>1</v>
      </c>
      <c r="G9" s="19" t="s">
        <v>26</v>
      </c>
      <c r="H9" s="20" t="s">
        <v>69</v>
      </c>
      <c r="I9" s="20" t="s">
        <v>69</v>
      </c>
      <c r="J9" s="20" t="s">
        <v>69</v>
      </c>
      <c r="K9" s="20" t="s">
        <v>69</v>
      </c>
      <c r="L9" s="21"/>
      <c r="M9" s="21"/>
    </row>
    <row r="10" spans="2:13" x14ac:dyDescent="0.3">
      <c r="B10" s="6">
        <v>9</v>
      </c>
      <c r="C10" s="6" t="s">
        <v>42</v>
      </c>
      <c r="D10" s="6">
        <v>9</v>
      </c>
      <c r="E10" s="6" t="s">
        <v>50</v>
      </c>
      <c r="F10" s="6">
        <v>1</v>
      </c>
      <c r="G10" s="8" t="s">
        <v>3</v>
      </c>
      <c r="H10" s="15" t="s">
        <v>69</v>
      </c>
      <c r="I10" s="15" t="s">
        <v>69</v>
      </c>
      <c r="J10" s="15" t="s">
        <v>69</v>
      </c>
      <c r="K10" s="15" t="s">
        <v>69</v>
      </c>
      <c r="L10" s="15" t="s">
        <v>69</v>
      </c>
      <c r="M10" s="15" t="s">
        <v>69</v>
      </c>
    </row>
    <row r="11" spans="2:13" x14ac:dyDescent="0.3">
      <c r="B11" s="6">
        <v>10</v>
      </c>
      <c r="C11" s="6" t="s">
        <v>42</v>
      </c>
      <c r="D11" s="6">
        <v>10</v>
      </c>
      <c r="E11" s="6" t="s">
        <v>51</v>
      </c>
      <c r="F11" s="6">
        <v>1</v>
      </c>
      <c r="G11" s="13" t="s">
        <v>15</v>
      </c>
      <c r="H11" s="16" t="s">
        <v>69</v>
      </c>
      <c r="I11" s="16" t="s">
        <v>69</v>
      </c>
      <c r="J11" s="16" t="s">
        <v>69</v>
      </c>
      <c r="K11" s="16" t="s">
        <v>69</v>
      </c>
      <c r="L11" s="16" t="s">
        <v>69</v>
      </c>
      <c r="M11" s="16" t="s">
        <v>69</v>
      </c>
    </row>
    <row r="12" spans="2:13" x14ac:dyDescent="0.3">
      <c r="B12" s="6">
        <v>11</v>
      </c>
      <c r="C12" s="6" t="s">
        <v>42</v>
      </c>
      <c r="D12" s="6">
        <v>11</v>
      </c>
      <c r="E12" s="6" t="s">
        <v>51</v>
      </c>
      <c r="F12" s="6">
        <v>1</v>
      </c>
      <c r="G12" s="19" t="s">
        <v>27</v>
      </c>
      <c r="H12" s="20" t="s">
        <v>69</v>
      </c>
      <c r="I12" s="20" t="s">
        <v>69</v>
      </c>
      <c r="J12" s="20" t="s">
        <v>69</v>
      </c>
      <c r="K12" s="20" t="s">
        <v>69</v>
      </c>
      <c r="L12" s="21"/>
      <c r="M12" s="21"/>
    </row>
    <row r="13" spans="2:13" x14ac:dyDescent="0.3">
      <c r="B13" s="6">
        <v>12</v>
      </c>
      <c r="C13" s="6" t="s">
        <v>42</v>
      </c>
      <c r="D13" s="6">
        <v>12</v>
      </c>
      <c r="E13" s="6" t="s">
        <v>52</v>
      </c>
      <c r="F13" s="6">
        <v>1</v>
      </c>
      <c r="G13" s="8" t="s">
        <v>13</v>
      </c>
      <c r="H13" s="15" t="s">
        <v>69</v>
      </c>
      <c r="I13" s="15" t="s">
        <v>69</v>
      </c>
      <c r="J13" s="15" t="s">
        <v>69</v>
      </c>
      <c r="K13" s="15" t="s">
        <v>69</v>
      </c>
      <c r="L13" s="15" t="s">
        <v>69</v>
      </c>
      <c r="M13" s="15" t="s">
        <v>69</v>
      </c>
    </row>
    <row r="14" spans="2:13" x14ac:dyDescent="0.3">
      <c r="B14" s="6">
        <v>13</v>
      </c>
      <c r="C14" s="6" t="s">
        <v>42</v>
      </c>
      <c r="D14" s="6">
        <v>13</v>
      </c>
      <c r="E14" s="6" t="s">
        <v>52</v>
      </c>
      <c r="F14" s="6">
        <v>1</v>
      </c>
      <c r="G14" s="13" t="s">
        <v>22</v>
      </c>
      <c r="H14" s="16" t="s">
        <v>69</v>
      </c>
      <c r="I14" s="16" t="s">
        <v>69</v>
      </c>
      <c r="J14" s="16" t="s">
        <v>69</v>
      </c>
      <c r="K14" s="16" t="s">
        <v>69</v>
      </c>
      <c r="L14" s="7"/>
      <c r="M14" s="7"/>
    </row>
    <row r="15" spans="2:13" x14ac:dyDescent="0.3">
      <c r="B15" s="6">
        <v>14</v>
      </c>
      <c r="C15" s="6" t="s">
        <v>42</v>
      </c>
      <c r="D15" s="6">
        <v>14</v>
      </c>
      <c r="E15" s="6" t="s">
        <v>52</v>
      </c>
      <c r="F15" s="6">
        <v>0</v>
      </c>
      <c r="G15" s="1"/>
      <c r="H15" s="7"/>
      <c r="I15" s="7"/>
      <c r="J15" s="7"/>
      <c r="K15" s="7"/>
      <c r="L15" s="7"/>
      <c r="M15" s="7"/>
    </row>
    <row r="16" spans="2:13" x14ac:dyDescent="0.3">
      <c r="B16" s="6">
        <v>15</v>
      </c>
      <c r="C16" s="6" t="s">
        <v>42</v>
      </c>
      <c r="D16" s="6">
        <v>15</v>
      </c>
      <c r="E16" s="6" t="s">
        <v>52</v>
      </c>
      <c r="F16" s="6">
        <v>0</v>
      </c>
      <c r="G16" s="9"/>
      <c r="H16" s="7"/>
      <c r="I16" s="7"/>
      <c r="J16" s="7"/>
      <c r="K16" s="7"/>
      <c r="L16" s="7"/>
      <c r="M16" s="7"/>
    </row>
    <row r="17" spans="2:13" x14ac:dyDescent="0.3">
      <c r="B17" s="6">
        <v>16</v>
      </c>
      <c r="C17" s="6" t="s">
        <v>42</v>
      </c>
      <c r="D17" s="6">
        <v>16</v>
      </c>
      <c r="E17" s="6" t="s">
        <v>53</v>
      </c>
      <c r="F17" s="6">
        <v>1</v>
      </c>
      <c r="G17" s="12" t="str">
        <f>Personal!C16</f>
        <v>Julio Cesar Arciniega Avila</v>
      </c>
      <c r="H17" s="14" t="s">
        <v>69</v>
      </c>
      <c r="I17" s="14" t="s">
        <v>69</v>
      </c>
      <c r="J17" s="14" t="s">
        <v>69</v>
      </c>
      <c r="K17" s="14" t="s">
        <v>69</v>
      </c>
      <c r="L17" s="14" t="s">
        <v>69</v>
      </c>
      <c r="M17" s="14" t="s">
        <v>69</v>
      </c>
    </row>
    <row r="18" spans="2:13" x14ac:dyDescent="0.3">
      <c r="B18" s="6">
        <v>17</v>
      </c>
      <c r="C18" s="6" t="s">
        <v>46</v>
      </c>
      <c r="D18" s="6">
        <v>1</v>
      </c>
      <c r="E18" s="6" t="s">
        <v>54</v>
      </c>
      <c r="F18" s="6">
        <v>1</v>
      </c>
      <c r="G18" s="10" t="s">
        <v>18</v>
      </c>
      <c r="H18" s="15" t="s">
        <v>69</v>
      </c>
      <c r="I18" s="15" t="s">
        <v>69</v>
      </c>
      <c r="J18" s="15" t="s">
        <v>69</v>
      </c>
      <c r="K18" s="15" t="s">
        <v>69</v>
      </c>
      <c r="L18" s="15" t="s">
        <v>69</v>
      </c>
      <c r="M18" s="15" t="s">
        <v>69</v>
      </c>
    </row>
    <row r="19" spans="2:13" x14ac:dyDescent="0.3">
      <c r="B19" s="6">
        <v>18</v>
      </c>
      <c r="C19" s="6" t="s">
        <v>46</v>
      </c>
      <c r="D19" s="6">
        <v>2</v>
      </c>
      <c r="E19" s="6" t="s">
        <v>55</v>
      </c>
      <c r="F19" s="6">
        <v>1</v>
      </c>
      <c r="G19" s="17" t="s">
        <v>25</v>
      </c>
      <c r="H19" s="7"/>
      <c r="I19" s="18" t="s">
        <v>69</v>
      </c>
      <c r="J19" s="18" t="s">
        <v>69</v>
      </c>
      <c r="K19" s="18" t="s">
        <v>69</v>
      </c>
      <c r="L19" s="7"/>
      <c r="M19" s="7"/>
    </row>
    <row r="20" spans="2:13" x14ac:dyDescent="0.3">
      <c r="B20" s="6">
        <v>19</v>
      </c>
      <c r="C20" s="6" t="s">
        <v>46</v>
      </c>
      <c r="D20" s="6">
        <v>3</v>
      </c>
      <c r="E20" s="6" t="s">
        <v>56</v>
      </c>
      <c r="F20" s="6">
        <v>1</v>
      </c>
      <c r="G20" s="17" t="s">
        <v>30</v>
      </c>
      <c r="H20" s="7"/>
      <c r="I20" s="18" t="s">
        <v>69</v>
      </c>
      <c r="J20" s="18" t="s">
        <v>69</v>
      </c>
      <c r="K20" s="18" t="s">
        <v>69</v>
      </c>
      <c r="L20" s="7"/>
      <c r="M20" s="7"/>
    </row>
    <row r="21" spans="2:13" x14ac:dyDescent="0.3">
      <c r="B21" s="6">
        <v>20</v>
      </c>
      <c r="C21" s="6" t="s">
        <v>46</v>
      </c>
      <c r="D21" s="6">
        <v>4</v>
      </c>
      <c r="E21" s="6" t="s">
        <v>57</v>
      </c>
      <c r="F21" s="6">
        <v>1</v>
      </c>
      <c r="G21" s="17" t="s">
        <v>28</v>
      </c>
      <c r="H21" s="7"/>
      <c r="I21" s="18" t="s">
        <v>69</v>
      </c>
      <c r="J21" s="18" t="s">
        <v>69</v>
      </c>
      <c r="K21" s="18" t="s">
        <v>69</v>
      </c>
      <c r="L21" s="7"/>
      <c r="M21" s="7"/>
    </row>
    <row r="22" spans="2:13" x14ac:dyDescent="0.3">
      <c r="B22" s="6">
        <v>21</v>
      </c>
      <c r="C22" s="6" t="s">
        <v>46</v>
      </c>
      <c r="D22" s="6">
        <v>5</v>
      </c>
      <c r="E22" s="6" t="s">
        <v>58</v>
      </c>
      <c r="F22" s="6">
        <v>1</v>
      </c>
      <c r="G22" s="11" t="s">
        <v>19</v>
      </c>
      <c r="H22" s="14" t="s">
        <v>69</v>
      </c>
      <c r="I22" s="14" t="s">
        <v>69</v>
      </c>
      <c r="J22" s="14" t="s">
        <v>69</v>
      </c>
      <c r="K22" s="14" t="s">
        <v>69</v>
      </c>
      <c r="L22" s="14" t="s">
        <v>69</v>
      </c>
      <c r="M22" s="14" t="s">
        <v>69</v>
      </c>
    </row>
    <row r="23" spans="2:13" x14ac:dyDescent="0.3">
      <c r="B23" s="6">
        <v>22</v>
      </c>
      <c r="C23" s="6" t="s">
        <v>46</v>
      </c>
      <c r="D23" s="6">
        <v>6</v>
      </c>
      <c r="E23" s="6" t="s">
        <v>59</v>
      </c>
      <c r="F23" s="6">
        <v>1</v>
      </c>
      <c r="G23" s="17" t="s">
        <v>29</v>
      </c>
      <c r="H23" s="7"/>
      <c r="I23" s="18" t="s">
        <v>69</v>
      </c>
      <c r="J23" s="18" t="s">
        <v>69</v>
      </c>
      <c r="K23" s="18" t="s">
        <v>69</v>
      </c>
      <c r="L23" s="7"/>
      <c r="M23" s="7"/>
    </row>
    <row r="24" spans="2:13" x14ac:dyDescent="0.3">
      <c r="B24" s="6">
        <v>23</v>
      </c>
      <c r="C24" s="6" t="s">
        <v>46</v>
      </c>
      <c r="D24" s="6">
        <v>7</v>
      </c>
      <c r="E24" s="6" t="s">
        <v>60</v>
      </c>
      <c r="F24" s="6">
        <v>1</v>
      </c>
      <c r="G24" s="17" t="s">
        <v>20</v>
      </c>
      <c r="H24" s="7"/>
      <c r="I24" s="18" t="s">
        <v>69</v>
      </c>
      <c r="J24" s="18" t="s">
        <v>69</v>
      </c>
      <c r="K24" s="18" t="s">
        <v>69</v>
      </c>
      <c r="L24" s="7"/>
      <c r="M24" s="7"/>
    </row>
    <row r="25" spans="2:13" x14ac:dyDescent="0.3">
      <c r="B25" s="6">
        <v>24</v>
      </c>
      <c r="C25" s="6" t="s">
        <v>46</v>
      </c>
      <c r="D25" s="6">
        <v>8</v>
      </c>
      <c r="E25" s="6" t="s">
        <v>61</v>
      </c>
      <c r="F25" s="6">
        <v>1</v>
      </c>
      <c r="G25" s="17" t="s">
        <v>24</v>
      </c>
      <c r="H25" s="7"/>
      <c r="I25" s="18" t="s">
        <v>69</v>
      </c>
      <c r="J25" s="18" t="s">
        <v>69</v>
      </c>
      <c r="K25" s="18" t="s">
        <v>69</v>
      </c>
      <c r="L25" s="7"/>
      <c r="M25" s="7"/>
    </row>
    <row r="26" spans="2:13" x14ac:dyDescent="0.3">
      <c r="B26" s="6">
        <v>25</v>
      </c>
      <c r="C26" s="6" t="s">
        <v>67</v>
      </c>
      <c r="D26" s="6">
        <v>7</v>
      </c>
      <c r="E26" s="6" t="s">
        <v>47</v>
      </c>
      <c r="F26" s="6">
        <v>1</v>
      </c>
      <c r="G26" s="11" t="s">
        <v>63</v>
      </c>
      <c r="H26" s="14" t="s">
        <v>69</v>
      </c>
      <c r="I26" s="14" t="s">
        <v>69</v>
      </c>
      <c r="J26" s="7"/>
      <c r="K26" s="7"/>
      <c r="L26" s="7"/>
      <c r="M26" s="7"/>
    </row>
    <row r="27" spans="2:13" x14ac:dyDescent="0.3">
      <c r="B27" s="6">
        <v>26</v>
      </c>
      <c r="C27" s="6" t="s">
        <v>67</v>
      </c>
      <c r="D27" s="6">
        <v>8</v>
      </c>
      <c r="E27" s="6" t="s">
        <v>68</v>
      </c>
      <c r="F27" s="6">
        <v>1</v>
      </c>
      <c r="G27" s="11" t="s">
        <v>17</v>
      </c>
      <c r="H27" s="14" t="s">
        <v>69</v>
      </c>
      <c r="I27" s="14" t="s">
        <v>69</v>
      </c>
      <c r="J27" s="14" t="s">
        <v>69</v>
      </c>
      <c r="K27" s="14" t="s">
        <v>69</v>
      </c>
      <c r="L27" s="14" t="s">
        <v>69</v>
      </c>
      <c r="M27" s="14" t="s">
        <v>69</v>
      </c>
    </row>
    <row r="28" spans="2:13" x14ac:dyDescent="0.3">
      <c r="F28" s="5">
        <f>SUM(F2:F27)</f>
        <v>22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Personal</vt:lpstr>
      <vt:lpstr>Estaciones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Final</dc:creator>
  <cp:lastModifiedBy>Emilio San Miguel V.</cp:lastModifiedBy>
  <dcterms:created xsi:type="dcterms:W3CDTF">2024-06-05T15:01:20Z</dcterms:created>
  <dcterms:modified xsi:type="dcterms:W3CDTF">2024-06-25T15:41:49Z</dcterms:modified>
</cp:coreProperties>
</file>